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035" windowHeight="9030"/>
  </bookViews>
  <sheets>
    <sheet name="offerta" sheetId="4" r:id="rId1"/>
  </sheets>
  <calcPr calcId="144525"/>
</workbook>
</file>

<file path=xl/calcChain.xml><?xml version="1.0" encoding="utf-8"?>
<calcChain xmlns="http://schemas.openxmlformats.org/spreadsheetml/2006/main">
  <c r="L49" i="4" l="1"/>
  <c r="K49" i="4"/>
  <c r="J49" i="4"/>
  <c r="I49" i="4"/>
  <c r="H49" i="4"/>
  <c r="S52" i="4"/>
  <c r="S55" i="4" s="1"/>
  <c r="R52" i="4"/>
  <c r="R55" i="4" s="1"/>
  <c r="Q52" i="4"/>
  <c r="Q55" i="4" s="1"/>
  <c r="P52" i="4"/>
  <c r="P55" i="4" s="1"/>
  <c r="O52" i="4"/>
  <c r="O55" i="4" s="1"/>
  <c r="N52" i="4"/>
  <c r="N55" i="4" s="1"/>
  <c r="M52" i="4"/>
  <c r="M55" i="4" s="1"/>
  <c r="T55" i="4" l="1"/>
  <c r="T52" i="4"/>
</calcChain>
</file>

<file path=xl/sharedStrings.xml><?xml version="1.0" encoding="utf-8"?>
<sst xmlns="http://schemas.openxmlformats.org/spreadsheetml/2006/main" count="143" uniqueCount="56">
  <si>
    <t>Infrastruttura</t>
  </si>
  <si>
    <t>Centri Luminosi</t>
  </si>
  <si>
    <t>Tipologia</t>
  </si>
  <si>
    <t>1°</t>
  </si>
  <si>
    <t>Via Napoli</t>
  </si>
  <si>
    <t>n°</t>
  </si>
  <si>
    <t>70 W Sodio</t>
  </si>
  <si>
    <t>150 W Sodio</t>
  </si>
  <si>
    <t>250 W Sodio</t>
  </si>
  <si>
    <t>Pali con 2 Centri luminosi (armatura artistica)</t>
  </si>
  <si>
    <t>x</t>
  </si>
  <si>
    <t>-</t>
  </si>
  <si>
    <t>Pali con 1 Centro luminoso (armatura artistica)</t>
  </si>
  <si>
    <t>2°</t>
  </si>
  <si>
    <t>Via Roma</t>
  </si>
  <si>
    <t>3°</t>
  </si>
  <si>
    <t>Via Sausset les Pins</t>
  </si>
  <si>
    <t>Pali con 4 Centro Luminosi Armatura Artisitca</t>
  </si>
  <si>
    <t>Pali con 3 Centri Luminosi Armatura a Lanterna</t>
  </si>
  <si>
    <t>Pali con 4 Centri Luminosi Armatura a Lanterna</t>
  </si>
  <si>
    <t>4°</t>
  </si>
  <si>
    <t>Via Urbano IV</t>
  </si>
  <si>
    <t>5°</t>
  </si>
  <si>
    <t>Piazza Mattarella</t>
  </si>
  <si>
    <t>6°</t>
  </si>
  <si>
    <t>Piazzala Martiri della Libertà</t>
  </si>
  <si>
    <t>7°</t>
  </si>
  <si>
    <t>Via Manzoni</t>
  </si>
  <si>
    <t>8°</t>
  </si>
  <si>
    <t>Via Sturzo</t>
  </si>
  <si>
    <t>9°</t>
  </si>
  <si>
    <t>Via Dante Alighieri</t>
  </si>
  <si>
    <t>10°</t>
  </si>
  <si>
    <t>Via Algidus</t>
  </si>
  <si>
    <t>11°</t>
  </si>
  <si>
    <t>Via Colle Cagioli (da via Roma a via Tevere)</t>
  </si>
  <si>
    <t>Pali con 3 Centri luminosi (armatura artistica)</t>
  </si>
  <si>
    <t>Pali con 1 Centro luminoso (armatura stradale)</t>
  </si>
  <si>
    <t>12°</t>
  </si>
  <si>
    <t>Via Colle Cagioli (da via Tevere a via di Cori)</t>
  </si>
  <si>
    <t>Via Volturno</t>
  </si>
  <si>
    <t>TOTALI</t>
  </si>
  <si>
    <t>retrofit led  40W - mezzanotte virtuale</t>
  </si>
  <si>
    <t>retrofit led  60W - mezzanotte virtuale</t>
  </si>
  <si>
    <t>retrofit led  90W - mezzanotte virtuale</t>
  </si>
  <si>
    <t>Armatura stradale  led 40 W - mezzanotte virtuale</t>
  </si>
  <si>
    <t>Armatura stradale  led 60 W - mezzanotte virtuale</t>
  </si>
  <si>
    <t>Armatura stradale  led 120W - mezzanotte virtuale</t>
  </si>
  <si>
    <t>retrofit induzione 80w</t>
  </si>
  <si>
    <t xml:space="preserve">totali </t>
  </si>
  <si>
    <t xml:space="preserve">STRATO ATTUALE </t>
  </si>
  <si>
    <t>STATO DI PROGETTO</t>
  </si>
  <si>
    <t xml:space="preserve">totale parziale </t>
  </si>
  <si>
    <t>offerta unitaria</t>
  </si>
  <si>
    <t>n. unità</t>
  </si>
  <si>
    <t>n. interv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</si>
</sst>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8" tint="0.59999389629810485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wrapText="1"/>
    </xf>
    <xf numFmtId="0" fontId="0" fillId="0" borderId="0" xfId="0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6" xfId="0" applyFont="1" applyBorder="1"/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2" fillId="0" borderId="13" xfId="0" applyFont="1" applyBorder="1"/>
    <xf numFmtId="0" fontId="0" fillId="0" borderId="15" xfId="0" applyBorder="1" applyAlignment="1">
      <alignment horizontal="center" vertical="center"/>
    </xf>
    <xf numFmtId="0" fontId="0" fillId="0" borderId="20" xfId="0" applyBorder="1"/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0" fillId="0" borderId="7" xfId="0" applyBorder="1"/>
    <xf numFmtId="0" fontId="0" fillId="0" borderId="15" xfId="0" applyBorder="1" applyAlignment="1">
      <alignment horizontal="center"/>
    </xf>
    <xf numFmtId="0" fontId="2" fillId="2" borderId="1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3" borderId="4" xfId="0" applyFont="1" applyFill="1" applyBorder="1"/>
    <xf numFmtId="0" fontId="0" fillId="3" borderId="1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2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Border="1"/>
    <xf numFmtId="164" fontId="1" fillId="0" borderId="21" xfId="0" applyNumberFormat="1" applyFont="1" applyBorder="1" applyAlignment="1">
      <alignment horizontal="center"/>
    </xf>
    <xf numFmtId="0" fontId="1" fillId="0" borderId="0" xfId="0" applyFont="1"/>
    <xf numFmtId="4" fontId="0" fillId="0" borderId="21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5" borderId="0" xfId="0" applyFont="1" applyFill="1"/>
    <xf numFmtId="0" fontId="0" fillId="5" borderId="0" xfId="0" applyFill="1"/>
    <xf numFmtId="164" fontId="1" fillId="5" borderId="21" xfId="0" applyNumberFormat="1" applyFont="1" applyFill="1" applyBorder="1" applyAlignment="1">
      <alignment horizontal="center"/>
    </xf>
    <xf numFmtId="164" fontId="1" fillId="6" borderId="21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28" xfId="0" applyBorder="1" applyAlignment="1">
      <alignment horizontal="center"/>
    </xf>
    <xf numFmtId="0" fontId="1" fillId="0" borderId="16" xfId="0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0" xfId="0" applyBorder="1"/>
    <xf numFmtId="0" fontId="1" fillId="2" borderId="22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29" xfId="0" applyBorder="1"/>
    <xf numFmtId="0" fontId="1" fillId="0" borderId="13" xfId="0" applyFont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wrapText="1"/>
    </xf>
    <xf numFmtId="0" fontId="1" fillId="4" borderId="41" xfId="0" applyFont="1" applyFill="1" applyBorder="1" applyAlignment="1">
      <alignment horizontal="center" wrapText="1"/>
    </xf>
    <xf numFmtId="0" fontId="1" fillId="4" borderId="43" xfId="0" applyFont="1" applyFill="1" applyBorder="1" applyAlignment="1">
      <alignment horizontal="center" wrapText="1"/>
    </xf>
    <xf numFmtId="0" fontId="0" fillId="0" borderId="20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abSelected="1" topLeftCell="E1" workbookViewId="0">
      <selection activeCell="Z5" sqref="Z5"/>
    </sheetView>
  </sheetViews>
  <sheetFormatPr defaultRowHeight="15" x14ac:dyDescent="0.25"/>
  <cols>
    <col min="1" max="1" width="12.28515625" style="3" bestFit="1" customWidth="1"/>
    <col min="2" max="2" width="9.140625" style="3"/>
    <col min="3" max="3" width="8.85546875" style="3" bestFit="1" customWidth="1"/>
    <col min="4" max="4" width="43" style="3" bestFit="1" customWidth="1"/>
    <col min="5" max="7" width="9.140625" style="3"/>
    <col min="8" max="8" width="9.7109375" style="3" bestFit="1" customWidth="1"/>
    <col min="9" max="11" width="11.85546875" style="3" bestFit="1" customWidth="1"/>
    <col min="12" max="12" width="5.85546875" style="52" customWidth="1"/>
    <col min="13" max="13" width="11.7109375" style="3" customWidth="1"/>
    <col min="14" max="14" width="12.28515625" style="3" customWidth="1"/>
    <col min="15" max="15" width="11.42578125" style="3" bestFit="1" customWidth="1"/>
    <col min="16" max="16" width="11.28515625" style="3" customWidth="1"/>
    <col min="17" max="17" width="11.42578125" style="3" customWidth="1"/>
    <col min="18" max="18" width="11.7109375" style="3" customWidth="1"/>
    <col min="19" max="19" width="11.5703125" style="3" customWidth="1"/>
    <col min="20" max="20" width="10.5703125" style="3" bestFit="1" customWidth="1"/>
    <col min="21" max="16384" width="9.140625" style="3"/>
  </cols>
  <sheetData>
    <row r="1" spans="1:21" ht="27" customHeight="1" thickBot="1" x14ac:dyDescent="0.3">
      <c r="D1" s="97" t="s">
        <v>50</v>
      </c>
      <c r="E1" s="98"/>
      <c r="F1" s="98"/>
      <c r="G1" s="98"/>
      <c r="H1" s="98"/>
      <c r="I1" s="98"/>
      <c r="J1" s="98"/>
      <c r="K1" s="99"/>
      <c r="M1" s="100" t="s">
        <v>51</v>
      </c>
      <c r="N1" s="101"/>
      <c r="O1" s="101"/>
      <c r="P1" s="101"/>
      <c r="Q1" s="101"/>
      <c r="R1" s="101"/>
      <c r="S1" s="102"/>
    </row>
    <row r="2" spans="1:21" ht="78" customHeight="1" thickBot="1" x14ac:dyDescent="0.3">
      <c r="D2" s="59"/>
      <c r="E2" s="23"/>
      <c r="F2" s="23"/>
      <c r="G2" s="23"/>
      <c r="H2" s="86" t="s">
        <v>6</v>
      </c>
      <c r="I2" s="86" t="s">
        <v>6</v>
      </c>
      <c r="J2" s="86" t="s">
        <v>7</v>
      </c>
      <c r="K2" s="86" t="s">
        <v>8</v>
      </c>
      <c r="M2" s="87" t="s">
        <v>48</v>
      </c>
      <c r="N2" s="88" t="s">
        <v>42</v>
      </c>
      <c r="O2" s="88" t="s">
        <v>43</v>
      </c>
      <c r="P2" s="88" t="s">
        <v>44</v>
      </c>
      <c r="Q2" s="88" t="s">
        <v>45</v>
      </c>
      <c r="R2" s="88" t="s">
        <v>46</v>
      </c>
      <c r="S2" s="89" t="s">
        <v>47</v>
      </c>
      <c r="T2" s="60"/>
      <c r="U2" s="41"/>
    </row>
    <row r="3" spans="1:21" ht="15.75" thickBot="1" x14ac:dyDescent="0.3">
      <c r="A3" s="39"/>
      <c r="C3" s="15" t="s">
        <v>55</v>
      </c>
      <c r="D3" s="15" t="s">
        <v>0</v>
      </c>
      <c r="E3" s="103" t="s">
        <v>1</v>
      </c>
      <c r="F3" s="104"/>
      <c r="G3" s="104"/>
      <c r="H3" s="105" t="s">
        <v>2</v>
      </c>
      <c r="I3" s="106"/>
      <c r="J3" s="106"/>
      <c r="K3" s="107"/>
      <c r="L3" s="53"/>
      <c r="M3" s="63"/>
      <c r="N3" s="64"/>
      <c r="O3" s="64"/>
      <c r="P3" s="64"/>
      <c r="Q3" s="64"/>
      <c r="R3" s="64"/>
      <c r="S3" s="65"/>
      <c r="T3" s="5"/>
      <c r="U3" s="41"/>
    </row>
    <row r="4" spans="1:21" ht="18.75" x14ac:dyDescent="0.25">
      <c r="C4" s="108" t="s">
        <v>3</v>
      </c>
      <c r="D4" s="25" t="s">
        <v>4</v>
      </c>
      <c r="E4" s="91" t="s">
        <v>5</v>
      </c>
      <c r="F4" s="92"/>
      <c r="G4" s="93"/>
      <c r="H4" s="82"/>
      <c r="I4" s="76"/>
      <c r="J4" s="76"/>
      <c r="K4" s="83"/>
      <c r="L4" s="38"/>
      <c r="M4" s="66"/>
      <c r="N4" s="40"/>
      <c r="O4" s="40"/>
      <c r="P4" s="40"/>
      <c r="Q4" s="40"/>
      <c r="R4" s="40"/>
      <c r="S4" s="67"/>
      <c r="T4" s="5"/>
      <c r="U4" s="41"/>
    </row>
    <row r="5" spans="1:21" x14ac:dyDescent="0.25">
      <c r="C5" s="90"/>
      <c r="D5" s="6" t="s">
        <v>9</v>
      </c>
      <c r="E5" s="8">
        <v>2</v>
      </c>
      <c r="F5" s="5" t="s">
        <v>10</v>
      </c>
      <c r="G5" s="9">
        <v>9</v>
      </c>
      <c r="H5" s="77" t="s">
        <v>11</v>
      </c>
      <c r="I5" s="77"/>
      <c r="J5" s="77">
        <v>9</v>
      </c>
      <c r="K5" s="7">
        <v>9</v>
      </c>
      <c r="L5" s="36"/>
      <c r="M5" s="66"/>
      <c r="N5" s="40"/>
      <c r="O5" s="40">
        <v>9</v>
      </c>
      <c r="P5" s="40">
        <v>9</v>
      </c>
      <c r="Q5" s="40"/>
      <c r="R5" s="40"/>
      <c r="S5" s="67"/>
      <c r="T5" s="62"/>
      <c r="U5" s="41"/>
    </row>
    <row r="6" spans="1:21" x14ac:dyDescent="0.25">
      <c r="A6" s="39"/>
      <c r="C6" s="90"/>
      <c r="D6" s="6" t="s">
        <v>12</v>
      </c>
      <c r="E6" s="8">
        <v>1</v>
      </c>
      <c r="F6" s="5" t="s">
        <v>10</v>
      </c>
      <c r="G6" s="9">
        <v>13</v>
      </c>
      <c r="H6" s="77" t="s">
        <v>11</v>
      </c>
      <c r="I6" s="77"/>
      <c r="J6" s="77" t="s">
        <v>11</v>
      </c>
      <c r="K6" s="7">
        <v>13</v>
      </c>
      <c r="L6" s="36"/>
      <c r="M6" s="66"/>
      <c r="N6" s="40"/>
      <c r="O6" s="40"/>
      <c r="P6" s="40">
        <v>13</v>
      </c>
      <c r="Q6" s="40"/>
      <c r="R6" s="40"/>
      <c r="S6" s="67"/>
      <c r="T6" s="62"/>
      <c r="U6" s="41"/>
    </row>
    <row r="7" spans="1:21" ht="15.75" thickBot="1" x14ac:dyDescent="0.3">
      <c r="A7" s="39"/>
      <c r="C7" s="17"/>
      <c r="D7" s="6"/>
      <c r="E7" s="8"/>
      <c r="F7" s="5"/>
      <c r="G7" s="10"/>
      <c r="H7" s="77"/>
      <c r="I7" s="77"/>
      <c r="J7" s="77"/>
      <c r="K7" s="7"/>
      <c r="L7" s="36"/>
      <c r="M7" s="66"/>
      <c r="N7" s="40"/>
      <c r="O7" s="40"/>
      <c r="P7" s="40"/>
      <c r="Q7" s="40"/>
      <c r="R7" s="40"/>
      <c r="S7" s="67"/>
      <c r="T7" s="62"/>
      <c r="U7" s="41"/>
    </row>
    <row r="8" spans="1:21" ht="18.75" x14ac:dyDescent="0.25">
      <c r="A8" s="39"/>
      <c r="C8" s="90" t="s">
        <v>13</v>
      </c>
      <c r="D8" s="25" t="s">
        <v>14</v>
      </c>
      <c r="E8" s="91" t="s">
        <v>5</v>
      </c>
      <c r="F8" s="92"/>
      <c r="G8" s="93"/>
      <c r="H8" s="78"/>
      <c r="I8" s="78"/>
      <c r="J8" s="78"/>
      <c r="K8" s="26"/>
      <c r="L8" s="38"/>
      <c r="M8" s="66"/>
      <c r="N8" s="40"/>
      <c r="O8" s="40"/>
      <c r="P8" s="40"/>
      <c r="Q8" s="40"/>
      <c r="R8" s="40"/>
      <c r="S8" s="67"/>
      <c r="T8" s="62"/>
      <c r="U8" s="41"/>
    </row>
    <row r="9" spans="1:21" x14ac:dyDescent="0.25">
      <c r="C9" s="90"/>
      <c r="D9" s="6" t="s">
        <v>9</v>
      </c>
      <c r="E9" s="8">
        <v>2</v>
      </c>
      <c r="F9" s="5" t="s">
        <v>10</v>
      </c>
      <c r="G9" s="9">
        <v>25</v>
      </c>
      <c r="H9" s="77" t="s">
        <v>11</v>
      </c>
      <c r="I9" s="77"/>
      <c r="J9" s="77">
        <v>25</v>
      </c>
      <c r="K9" s="7">
        <v>25</v>
      </c>
      <c r="L9" s="36"/>
      <c r="M9" s="66"/>
      <c r="N9" s="40"/>
      <c r="O9" s="40">
        <v>25</v>
      </c>
      <c r="P9" s="40">
        <v>25</v>
      </c>
      <c r="Q9" s="40"/>
      <c r="R9" s="40"/>
      <c r="S9" s="67"/>
      <c r="T9" s="62"/>
      <c r="U9" s="41"/>
    </row>
    <row r="10" spans="1:21" x14ac:dyDescent="0.25">
      <c r="C10" s="90"/>
      <c r="D10" s="6" t="s">
        <v>12</v>
      </c>
      <c r="E10" s="8">
        <v>1</v>
      </c>
      <c r="F10" s="5" t="s">
        <v>10</v>
      </c>
      <c r="G10" s="9">
        <v>1</v>
      </c>
      <c r="H10" s="77" t="s">
        <v>11</v>
      </c>
      <c r="I10" s="77"/>
      <c r="J10" s="77" t="s">
        <v>11</v>
      </c>
      <c r="K10" s="7">
        <v>1</v>
      </c>
      <c r="L10" s="36"/>
      <c r="M10" s="66"/>
      <c r="N10" s="40"/>
      <c r="O10" s="40"/>
      <c r="P10" s="40">
        <v>1</v>
      </c>
      <c r="Q10" s="40"/>
      <c r="R10" s="40"/>
      <c r="S10" s="67"/>
      <c r="T10" s="62"/>
      <c r="U10" s="41"/>
    </row>
    <row r="11" spans="1:21" ht="15.75" thickBot="1" x14ac:dyDescent="0.3">
      <c r="C11" s="17"/>
      <c r="D11" s="6"/>
      <c r="E11" s="8"/>
      <c r="F11" s="5"/>
      <c r="G11" s="9"/>
      <c r="H11" s="77"/>
      <c r="I11" s="77"/>
      <c r="J11" s="77"/>
      <c r="K11" s="7"/>
      <c r="L11" s="36"/>
      <c r="M11" s="66"/>
      <c r="N11" s="40"/>
      <c r="O11" s="40"/>
      <c r="P11" s="40"/>
      <c r="Q11" s="40"/>
      <c r="R11" s="40"/>
      <c r="S11" s="67"/>
      <c r="T11" s="62"/>
      <c r="U11" s="41"/>
    </row>
    <row r="12" spans="1:21" ht="18.75" x14ac:dyDescent="0.25">
      <c r="C12" s="90" t="s">
        <v>15</v>
      </c>
      <c r="D12" s="25" t="s">
        <v>16</v>
      </c>
      <c r="E12" s="91" t="s">
        <v>5</v>
      </c>
      <c r="F12" s="92"/>
      <c r="G12" s="93"/>
      <c r="H12" s="78"/>
      <c r="I12" s="78"/>
      <c r="J12" s="78"/>
      <c r="K12" s="26"/>
      <c r="L12" s="38"/>
      <c r="M12" s="66"/>
      <c r="N12" s="40"/>
      <c r="O12" s="40"/>
      <c r="P12" s="40"/>
      <c r="Q12" s="40"/>
      <c r="R12" s="40"/>
      <c r="S12" s="67"/>
      <c r="T12" s="62"/>
      <c r="U12" s="41"/>
    </row>
    <row r="13" spans="1:21" x14ac:dyDescent="0.25">
      <c r="C13" s="90"/>
      <c r="D13" s="4" t="s">
        <v>17</v>
      </c>
      <c r="E13" s="8">
        <v>4</v>
      </c>
      <c r="F13" s="5" t="s">
        <v>10</v>
      </c>
      <c r="G13" s="10">
        <v>1</v>
      </c>
      <c r="H13" s="77">
        <v>4</v>
      </c>
      <c r="I13" s="77"/>
      <c r="J13" s="77" t="s">
        <v>11</v>
      </c>
      <c r="K13" s="7" t="s">
        <v>11</v>
      </c>
      <c r="L13" s="36"/>
      <c r="M13" s="66"/>
      <c r="N13" s="40">
        <v>4</v>
      </c>
      <c r="O13" s="40"/>
      <c r="P13" s="40"/>
      <c r="Q13" s="40"/>
      <c r="R13" s="40"/>
      <c r="S13" s="67"/>
      <c r="T13" s="62"/>
      <c r="U13" s="41"/>
    </row>
    <row r="14" spans="1:21" x14ac:dyDescent="0.25">
      <c r="C14" s="90"/>
      <c r="D14" s="4" t="s">
        <v>18</v>
      </c>
      <c r="E14" s="8">
        <v>3</v>
      </c>
      <c r="F14" s="5" t="s">
        <v>10</v>
      </c>
      <c r="G14" s="10">
        <v>23</v>
      </c>
      <c r="H14" s="77">
        <v>69</v>
      </c>
      <c r="I14" s="77"/>
      <c r="J14" s="77" t="s">
        <v>11</v>
      </c>
      <c r="K14" s="7" t="s">
        <v>11</v>
      </c>
      <c r="L14" s="36"/>
      <c r="M14" s="66"/>
      <c r="N14" s="40">
        <v>69</v>
      </c>
      <c r="O14" s="40"/>
      <c r="P14" s="40"/>
      <c r="Q14" s="40"/>
      <c r="R14" s="40"/>
      <c r="S14" s="67"/>
      <c r="T14" s="62"/>
      <c r="U14" s="41"/>
    </row>
    <row r="15" spans="1:21" x14ac:dyDescent="0.25">
      <c r="C15" s="90"/>
      <c r="D15" s="4" t="s">
        <v>19</v>
      </c>
      <c r="E15" s="8">
        <v>4</v>
      </c>
      <c r="F15" s="5" t="s">
        <v>10</v>
      </c>
      <c r="G15" s="10">
        <v>5</v>
      </c>
      <c r="H15" s="77">
        <v>20</v>
      </c>
      <c r="I15" s="77"/>
      <c r="J15" s="77" t="s">
        <v>11</v>
      </c>
      <c r="K15" s="7" t="s">
        <v>11</v>
      </c>
      <c r="L15" s="36"/>
      <c r="M15" s="66"/>
      <c r="N15" s="40">
        <v>20</v>
      </c>
      <c r="O15" s="40"/>
      <c r="P15" s="40"/>
      <c r="Q15" s="40"/>
      <c r="R15" s="40"/>
      <c r="S15" s="67"/>
      <c r="T15" s="62"/>
      <c r="U15" s="41"/>
    </row>
    <row r="16" spans="1:21" ht="15.75" thickBot="1" x14ac:dyDescent="0.3">
      <c r="C16" s="18"/>
      <c r="D16" s="4"/>
      <c r="E16" s="8"/>
      <c r="F16" s="5"/>
      <c r="G16" s="10"/>
      <c r="H16" s="77"/>
      <c r="I16" s="77"/>
      <c r="J16" s="77"/>
      <c r="K16" s="7"/>
      <c r="L16" s="36"/>
      <c r="M16" s="66"/>
      <c r="N16" s="40"/>
      <c r="O16" s="40"/>
      <c r="P16" s="40"/>
      <c r="Q16" s="40"/>
      <c r="R16" s="40"/>
      <c r="S16" s="67"/>
      <c r="T16" s="62"/>
      <c r="U16" s="41"/>
    </row>
    <row r="17" spans="3:21" ht="18.75" x14ac:dyDescent="0.25">
      <c r="C17" s="90" t="s">
        <v>20</v>
      </c>
      <c r="D17" s="25" t="s">
        <v>21</v>
      </c>
      <c r="E17" s="91" t="s">
        <v>5</v>
      </c>
      <c r="F17" s="92"/>
      <c r="G17" s="93"/>
      <c r="H17" s="78"/>
      <c r="I17" s="78"/>
      <c r="J17" s="78"/>
      <c r="K17" s="26"/>
      <c r="L17" s="38"/>
      <c r="M17" s="66"/>
      <c r="N17" s="40"/>
      <c r="O17" s="40"/>
      <c r="P17" s="40"/>
      <c r="Q17" s="40"/>
      <c r="R17" s="40"/>
      <c r="S17" s="67"/>
      <c r="T17" s="62"/>
      <c r="U17" s="41"/>
    </row>
    <row r="18" spans="3:21" x14ac:dyDescent="0.25">
      <c r="C18" s="90"/>
      <c r="D18" s="6" t="s">
        <v>12</v>
      </c>
      <c r="E18" s="8">
        <v>1</v>
      </c>
      <c r="F18" s="5" t="s">
        <v>10</v>
      </c>
      <c r="G18" s="10">
        <v>26</v>
      </c>
      <c r="H18" s="77" t="s">
        <v>11</v>
      </c>
      <c r="I18" s="77"/>
      <c r="J18" s="77">
        <v>26</v>
      </c>
      <c r="K18" s="7" t="s">
        <v>11</v>
      </c>
      <c r="L18" s="36"/>
      <c r="M18" s="66"/>
      <c r="N18" s="40"/>
      <c r="O18" s="40">
        <v>26</v>
      </c>
      <c r="P18" s="40"/>
      <c r="Q18" s="40"/>
      <c r="R18" s="40"/>
      <c r="S18" s="67"/>
      <c r="T18" s="62"/>
      <c r="U18" s="41"/>
    </row>
    <row r="19" spans="3:21" ht="15.75" thickBot="1" x14ac:dyDescent="0.3">
      <c r="C19" s="18"/>
      <c r="D19" s="6"/>
      <c r="E19" s="8"/>
      <c r="F19" s="5"/>
      <c r="G19" s="10"/>
      <c r="H19" s="77"/>
      <c r="I19" s="77"/>
      <c r="J19" s="77"/>
      <c r="K19" s="7"/>
      <c r="L19" s="36"/>
      <c r="M19" s="66"/>
      <c r="N19" s="40"/>
      <c r="O19" s="40"/>
      <c r="P19" s="40"/>
      <c r="Q19" s="40"/>
      <c r="R19" s="40"/>
      <c r="S19" s="67"/>
      <c r="T19" s="62"/>
      <c r="U19" s="41"/>
    </row>
    <row r="20" spans="3:21" ht="18.75" x14ac:dyDescent="0.25">
      <c r="C20" s="90" t="s">
        <v>22</v>
      </c>
      <c r="D20" s="25" t="s">
        <v>23</v>
      </c>
      <c r="E20" s="91" t="s">
        <v>5</v>
      </c>
      <c r="F20" s="92"/>
      <c r="G20" s="93"/>
      <c r="H20" s="78"/>
      <c r="I20" s="78"/>
      <c r="J20" s="78"/>
      <c r="K20" s="26"/>
      <c r="L20" s="38"/>
      <c r="M20" s="66"/>
      <c r="N20" s="40"/>
      <c r="O20" s="40"/>
      <c r="P20" s="40"/>
      <c r="Q20" s="40"/>
      <c r="R20" s="40"/>
      <c r="S20" s="67"/>
      <c r="T20" s="62"/>
      <c r="U20" s="41"/>
    </row>
    <row r="21" spans="3:21" x14ac:dyDescent="0.25">
      <c r="C21" s="90"/>
      <c r="D21" s="6" t="s">
        <v>9</v>
      </c>
      <c r="E21" s="8">
        <v>2</v>
      </c>
      <c r="F21" s="5" t="s">
        <v>10</v>
      </c>
      <c r="G21" s="10">
        <v>2</v>
      </c>
      <c r="H21" s="77" t="s">
        <v>11</v>
      </c>
      <c r="I21" s="77"/>
      <c r="J21" s="77">
        <v>4</v>
      </c>
      <c r="K21" s="7" t="s">
        <v>11</v>
      </c>
      <c r="L21" s="36"/>
      <c r="M21" s="66"/>
      <c r="N21" s="40"/>
      <c r="O21" s="40">
        <v>4</v>
      </c>
      <c r="P21" s="40"/>
      <c r="Q21" s="40"/>
      <c r="R21" s="40"/>
      <c r="S21" s="67"/>
      <c r="T21" s="62"/>
      <c r="U21" s="41"/>
    </row>
    <row r="22" spans="3:21" ht="15.75" thickBot="1" x14ac:dyDescent="0.3">
      <c r="C22" s="18"/>
      <c r="D22" s="6"/>
      <c r="E22" s="8"/>
      <c r="F22" s="5"/>
      <c r="G22" s="10"/>
      <c r="H22" s="77"/>
      <c r="I22" s="77"/>
      <c r="J22" s="77"/>
      <c r="K22" s="7"/>
      <c r="L22" s="36"/>
      <c r="M22" s="66"/>
      <c r="N22" s="40"/>
      <c r="O22" s="40"/>
      <c r="P22" s="40"/>
      <c r="Q22" s="40"/>
      <c r="R22" s="40"/>
      <c r="S22" s="67"/>
      <c r="T22" s="62"/>
      <c r="U22" s="41"/>
    </row>
    <row r="23" spans="3:21" ht="18.75" x14ac:dyDescent="0.25">
      <c r="C23" s="90" t="s">
        <v>24</v>
      </c>
      <c r="D23" s="25" t="s">
        <v>25</v>
      </c>
      <c r="E23" s="91" t="s">
        <v>5</v>
      </c>
      <c r="F23" s="92"/>
      <c r="G23" s="93"/>
      <c r="H23" s="78"/>
      <c r="I23" s="78"/>
      <c r="J23" s="78"/>
      <c r="K23" s="26"/>
      <c r="L23" s="38"/>
      <c r="M23" s="66"/>
      <c r="N23" s="40"/>
      <c r="O23" s="40"/>
      <c r="P23" s="40"/>
      <c r="Q23" s="40"/>
      <c r="R23" s="40"/>
      <c r="S23" s="67"/>
      <c r="T23" s="62"/>
      <c r="U23" s="41"/>
    </row>
    <row r="24" spans="3:21" x14ac:dyDescent="0.25">
      <c r="C24" s="90"/>
      <c r="D24" s="6" t="s">
        <v>12</v>
      </c>
      <c r="E24" s="8">
        <v>1</v>
      </c>
      <c r="F24" s="5" t="s">
        <v>10</v>
      </c>
      <c r="G24" s="9">
        <v>2</v>
      </c>
      <c r="H24" s="77" t="s">
        <v>11</v>
      </c>
      <c r="I24" s="77"/>
      <c r="J24" s="77">
        <v>2</v>
      </c>
      <c r="K24" s="7" t="s">
        <v>11</v>
      </c>
      <c r="L24" s="36"/>
      <c r="M24" s="66"/>
      <c r="N24" s="40"/>
      <c r="O24" s="40">
        <v>2</v>
      </c>
      <c r="P24" s="40"/>
      <c r="Q24" s="40"/>
      <c r="R24" s="40"/>
      <c r="S24" s="67"/>
      <c r="T24" s="62"/>
      <c r="U24" s="41"/>
    </row>
    <row r="25" spans="3:21" ht="15.75" thickBot="1" x14ac:dyDescent="0.3">
      <c r="C25" s="17"/>
      <c r="D25" s="4"/>
      <c r="E25" s="8"/>
      <c r="F25" s="5"/>
      <c r="G25" s="10"/>
      <c r="H25" s="77"/>
      <c r="I25" s="77"/>
      <c r="J25" s="77"/>
      <c r="K25" s="7"/>
      <c r="L25" s="36"/>
      <c r="M25" s="66"/>
      <c r="N25" s="40"/>
      <c r="O25" s="40"/>
      <c r="P25" s="40"/>
      <c r="Q25" s="40"/>
      <c r="R25" s="40"/>
      <c r="S25" s="67"/>
      <c r="T25" s="62"/>
      <c r="U25" s="41"/>
    </row>
    <row r="26" spans="3:21" ht="18.75" x14ac:dyDescent="0.25">
      <c r="C26" s="90" t="s">
        <v>26</v>
      </c>
      <c r="D26" s="25" t="s">
        <v>27</v>
      </c>
      <c r="E26" s="91" t="s">
        <v>5</v>
      </c>
      <c r="F26" s="92"/>
      <c r="G26" s="93"/>
      <c r="H26" s="78"/>
      <c r="I26" s="78"/>
      <c r="J26" s="78"/>
      <c r="K26" s="26"/>
      <c r="L26" s="38"/>
      <c r="M26" s="66"/>
      <c r="N26" s="40"/>
      <c r="O26" s="40"/>
      <c r="P26" s="40"/>
      <c r="Q26" s="40"/>
      <c r="R26" s="40"/>
      <c r="S26" s="67"/>
      <c r="T26" s="62"/>
      <c r="U26" s="41"/>
    </row>
    <row r="27" spans="3:21" x14ac:dyDescent="0.25">
      <c r="C27" s="90"/>
      <c r="D27" s="6" t="s">
        <v>12</v>
      </c>
      <c r="E27" s="8">
        <v>1</v>
      </c>
      <c r="F27" s="5" t="s">
        <v>10</v>
      </c>
      <c r="G27" s="9">
        <v>12</v>
      </c>
      <c r="H27" s="77" t="s">
        <v>11</v>
      </c>
      <c r="I27" s="77"/>
      <c r="J27" s="77">
        <v>12</v>
      </c>
      <c r="K27" s="7" t="s">
        <v>11</v>
      </c>
      <c r="L27" s="36"/>
      <c r="M27" s="66">
        <v>12</v>
      </c>
      <c r="N27" s="40"/>
      <c r="O27" s="40"/>
      <c r="P27" s="40"/>
      <c r="Q27" s="40"/>
      <c r="R27" s="40"/>
      <c r="S27" s="67"/>
      <c r="T27" s="62"/>
      <c r="U27" s="41"/>
    </row>
    <row r="28" spans="3:21" ht="15.75" thickBot="1" x14ac:dyDescent="0.3">
      <c r="C28" s="19"/>
      <c r="D28" s="6"/>
      <c r="E28" s="8"/>
      <c r="F28" s="5"/>
      <c r="G28" s="10"/>
      <c r="H28" s="77"/>
      <c r="I28" s="77"/>
      <c r="J28" s="77"/>
      <c r="K28" s="7"/>
      <c r="L28" s="36"/>
      <c r="M28" s="66"/>
      <c r="N28" s="40"/>
      <c r="O28" s="40"/>
      <c r="P28" s="40"/>
      <c r="Q28" s="40"/>
      <c r="R28" s="40"/>
      <c r="S28" s="67"/>
      <c r="T28" s="62"/>
      <c r="U28" s="41"/>
    </row>
    <row r="29" spans="3:21" ht="18.75" x14ac:dyDescent="0.25">
      <c r="C29" s="90" t="s">
        <v>28</v>
      </c>
      <c r="D29" s="25" t="s">
        <v>29</v>
      </c>
      <c r="E29" s="91" t="s">
        <v>5</v>
      </c>
      <c r="F29" s="92"/>
      <c r="G29" s="93"/>
      <c r="H29" s="78"/>
      <c r="I29" s="78"/>
      <c r="J29" s="78"/>
      <c r="K29" s="26"/>
      <c r="L29" s="38"/>
      <c r="M29" s="66"/>
      <c r="N29" s="40"/>
      <c r="O29" s="40"/>
      <c r="P29" s="40"/>
      <c r="Q29" s="40"/>
      <c r="R29" s="40"/>
      <c r="S29" s="67"/>
      <c r="T29" s="62"/>
      <c r="U29" s="41"/>
    </row>
    <row r="30" spans="3:21" x14ac:dyDescent="0.25">
      <c r="C30" s="90"/>
      <c r="D30" s="6" t="s">
        <v>12</v>
      </c>
      <c r="E30" s="8">
        <v>1</v>
      </c>
      <c r="F30" s="5" t="s">
        <v>10</v>
      </c>
      <c r="G30" s="9">
        <v>4</v>
      </c>
      <c r="H30" s="77" t="s">
        <v>11</v>
      </c>
      <c r="I30" s="77"/>
      <c r="J30" s="77">
        <v>4</v>
      </c>
      <c r="K30" s="7" t="s">
        <v>11</v>
      </c>
      <c r="L30" s="36"/>
      <c r="M30" s="66">
        <v>4</v>
      </c>
      <c r="N30" s="40"/>
      <c r="O30" s="40"/>
      <c r="P30" s="40"/>
      <c r="Q30" s="40"/>
      <c r="R30" s="40"/>
      <c r="S30" s="67"/>
      <c r="T30" s="62"/>
      <c r="U30" s="41"/>
    </row>
    <row r="31" spans="3:21" ht="15.75" thickBot="1" x14ac:dyDescent="0.3">
      <c r="C31" s="19"/>
      <c r="D31" s="6"/>
      <c r="E31" s="8"/>
      <c r="F31" s="5"/>
      <c r="G31" s="10"/>
      <c r="H31" s="77"/>
      <c r="I31" s="77"/>
      <c r="J31" s="77"/>
      <c r="K31" s="7"/>
      <c r="L31" s="36"/>
      <c r="M31" s="66"/>
      <c r="N31" s="40"/>
      <c r="O31" s="40"/>
      <c r="P31" s="40"/>
      <c r="Q31" s="40"/>
      <c r="R31" s="40"/>
      <c r="S31" s="67"/>
      <c r="T31" s="62"/>
      <c r="U31" s="41"/>
    </row>
    <row r="32" spans="3:21" ht="18.75" x14ac:dyDescent="0.25">
      <c r="C32" s="90" t="s">
        <v>30</v>
      </c>
      <c r="D32" s="25" t="s">
        <v>31</v>
      </c>
      <c r="E32" s="91" t="s">
        <v>5</v>
      </c>
      <c r="F32" s="92"/>
      <c r="G32" s="93"/>
      <c r="H32" s="78"/>
      <c r="I32" s="78"/>
      <c r="J32" s="78"/>
      <c r="K32" s="26"/>
      <c r="L32" s="38"/>
      <c r="M32" s="66"/>
      <c r="N32" s="40"/>
      <c r="O32" s="40"/>
      <c r="P32" s="40"/>
      <c r="Q32" s="40"/>
      <c r="R32" s="40"/>
      <c r="S32" s="67"/>
      <c r="T32" s="62"/>
      <c r="U32" s="41"/>
    </row>
    <row r="33" spans="3:21" x14ac:dyDescent="0.25">
      <c r="C33" s="90"/>
      <c r="D33" s="6" t="s">
        <v>12</v>
      </c>
      <c r="E33" s="8">
        <v>1</v>
      </c>
      <c r="F33" s="5" t="s">
        <v>10</v>
      </c>
      <c r="G33" s="9">
        <v>16</v>
      </c>
      <c r="H33" s="77" t="s">
        <v>11</v>
      </c>
      <c r="I33" s="77"/>
      <c r="J33" s="77">
        <v>16</v>
      </c>
      <c r="K33" s="7" t="s">
        <v>11</v>
      </c>
      <c r="L33" s="36"/>
      <c r="M33" s="66">
        <v>16</v>
      </c>
      <c r="N33" s="40"/>
      <c r="O33" s="40"/>
      <c r="P33" s="40"/>
      <c r="Q33" s="40"/>
      <c r="R33" s="40"/>
      <c r="S33" s="67"/>
      <c r="T33" s="62"/>
      <c r="U33" s="41"/>
    </row>
    <row r="34" spans="3:21" ht="15.75" thickBot="1" x14ac:dyDescent="0.3">
      <c r="C34" s="19"/>
      <c r="D34" s="6"/>
      <c r="E34" s="8"/>
      <c r="F34" s="5"/>
      <c r="G34" s="10"/>
      <c r="H34" s="77"/>
      <c r="I34" s="77"/>
      <c r="J34" s="77"/>
      <c r="K34" s="7"/>
      <c r="L34" s="36"/>
      <c r="M34" s="66"/>
      <c r="N34" s="40"/>
      <c r="O34" s="40"/>
      <c r="P34" s="40"/>
      <c r="Q34" s="40"/>
      <c r="R34" s="40"/>
      <c r="S34" s="67"/>
      <c r="T34" s="62"/>
      <c r="U34" s="41"/>
    </row>
    <row r="35" spans="3:21" ht="18.75" x14ac:dyDescent="0.25">
      <c r="C35" s="96" t="s">
        <v>32</v>
      </c>
      <c r="D35" s="25" t="s">
        <v>33</v>
      </c>
      <c r="E35" s="91" t="s">
        <v>5</v>
      </c>
      <c r="F35" s="92"/>
      <c r="G35" s="93"/>
      <c r="H35" s="78"/>
      <c r="I35" s="78"/>
      <c r="J35" s="78"/>
      <c r="K35" s="26"/>
      <c r="L35" s="38"/>
      <c r="M35" s="66"/>
      <c r="N35" s="40"/>
      <c r="O35" s="40"/>
      <c r="P35" s="40"/>
      <c r="Q35" s="40"/>
      <c r="R35" s="40"/>
      <c r="S35" s="67"/>
      <c r="T35" s="62"/>
      <c r="U35" s="41"/>
    </row>
    <row r="36" spans="3:21" x14ac:dyDescent="0.25">
      <c r="C36" s="96"/>
      <c r="D36" s="6" t="s">
        <v>12</v>
      </c>
      <c r="E36" s="8">
        <v>1</v>
      </c>
      <c r="F36" s="5" t="s">
        <v>10</v>
      </c>
      <c r="G36" s="9">
        <v>23</v>
      </c>
      <c r="H36" s="77" t="s">
        <v>11</v>
      </c>
      <c r="I36" s="77"/>
      <c r="J36" s="77">
        <v>23</v>
      </c>
      <c r="K36" s="20"/>
      <c r="L36" s="38"/>
      <c r="M36" s="66"/>
      <c r="N36" s="40"/>
      <c r="O36" s="40">
        <v>23</v>
      </c>
      <c r="P36" s="40"/>
      <c r="Q36" s="40"/>
      <c r="R36" s="40"/>
      <c r="S36" s="67"/>
      <c r="T36" s="62"/>
      <c r="U36" s="41"/>
    </row>
    <row r="37" spans="3:21" ht="15.75" thickBot="1" x14ac:dyDescent="0.3">
      <c r="C37" s="21"/>
      <c r="D37" s="11"/>
      <c r="E37" s="12"/>
      <c r="F37" s="13"/>
      <c r="G37" s="16"/>
      <c r="H37" s="79"/>
      <c r="I37" s="79"/>
      <c r="J37" s="79"/>
      <c r="K37" s="27"/>
      <c r="L37" s="38"/>
      <c r="M37" s="66"/>
      <c r="N37" s="40"/>
      <c r="O37" s="40"/>
      <c r="P37" s="40"/>
      <c r="Q37" s="40"/>
      <c r="R37" s="40"/>
      <c r="S37" s="67"/>
      <c r="T37" s="62"/>
      <c r="U37" s="41"/>
    </row>
    <row r="38" spans="3:21" ht="18.75" x14ac:dyDescent="0.25">
      <c r="C38" s="90" t="s">
        <v>34</v>
      </c>
      <c r="D38" s="25" t="s">
        <v>35</v>
      </c>
      <c r="E38" s="91" t="s">
        <v>5</v>
      </c>
      <c r="F38" s="92"/>
      <c r="G38" s="93"/>
      <c r="H38" s="78"/>
      <c r="I38" s="78"/>
      <c r="J38" s="78"/>
      <c r="K38" s="26"/>
      <c r="L38" s="38"/>
      <c r="M38" s="66"/>
      <c r="N38" s="40"/>
      <c r="O38" s="40"/>
      <c r="P38" s="40"/>
      <c r="Q38" s="40"/>
      <c r="R38" s="40"/>
      <c r="S38" s="67"/>
      <c r="T38" s="62"/>
      <c r="U38" s="41"/>
    </row>
    <row r="39" spans="3:21" x14ac:dyDescent="0.25">
      <c r="C39" s="90"/>
      <c r="D39" s="6" t="s">
        <v>9</v>
      </c>
      <c r="E39" s="8">
        <v>2</v>
      </c>
      <c r="F39" s="5" t="s">
        <v>10</v>
      </c>
      <c r="G39" s="9">
        <v>15</v>
      </c>
      <c r="H39" s="77">
        <v>15</v>
      </c>
      <c r="I39" s="77" t="s">
        <v>11</v>
      </c>
      <c r="J39" s="77">
        <v>15</v>
      </c>
      <c r="K39" s="20" t="s">
        <v>11</v>
      </c>
      <c r="L39" s="38"/>
      <c r="M39" s="66"/>
      <c r="N39" s="40">
        <v>15</v>
      </c>
      <c r="O39" s="40">
        <v>15</v>
      </c>
      <c r="P39" s="40"/>
      <c r="Q39" s="40"/>
      <c r="R39" s="40"/>
      <c r="S39" s="67"/>
      <c r="T39" s="62"/>
      <c r="U39" s="41"/>
    </row>
    <row r="40" spans="3:21" x14ac:dyDescent="0.25">
      <c r="C40" s="90"/>
      <c r="D40" s="6" t="s">
        <v>36</v>
      </c>
      <c r="E40" s="8">
        <v>3</v>
      </c>
      <c r="F40" s="5" t="s">
        <v>10</v>
      </c>
      <c r="G40" s="9">
        <v>1</v>
      </c>
      <c r="H40" s="77" t="s">
        <v>11</v>
      </c>
      <c r="I40" s="77" t="s">
        <v>11</v>
      </c>
      <c r="J40" s="77">
        <v>3</v>
      </c>
      <c r="K40" s="20" t="s">
        <v>11</v>
      </c>
      <c r="L40" s="38"/>
      <c r="M40" s="66"/>
      <c r="N40" s="40"/>
      <c r="O40" s="40">
        <v>3</v>
      </c>
      <c r="P40" s="40"/>
      <c r="Q40" s="40"/>
      <c r="R40" s="40"/>
      <c r="S40" s="67"/>
      <c r="T40" s="62"/>
      <c r="U40" s="41"/>
    </row>
    <row r="41" spans="3:21" x14ac:dyDescent="0.25">
      <c r="C41" s="90"/>
      <c r="D41" s="28" t="s">
        <v>37</v>
      </c>
      <c r="E41" s="29">
        <v>1</v>
      </c>
      <c r="F41" s="30" t="s">
        <v>10</v>
      </c>
      <c r="G41" s="31">
        <v>5</v>
      </c>
      <c r="H41" s="80" t="s">
        <v>11</v>
      </c>
      <c r="I41" s="80" t="s">
        <v>11</v>
      </c>
      <c r="J41" s="80" t="s">
        <v>11</v>
      </c>
      <c r="K41" s="32">
        <v>5</v>
      </c>
      <c r="L41" s="38"/>
      <c r="M41" s="68"/>
      <c r="N41" s="51"/>
      <c r="O41" s="51"/>
      <c r="P41" s="51"/>
      <c r="Q41" s="49"/>
      <c r="R41" s="49"/>
      <c r="S41" s="69">
        <v>5</v>
      </c>
      <c r="T41" s="62"/>
      <c r="U41" s="41"/>
    </row>
    <row r="42" spans="3:21" ht="15.75" thickBot="1" x14ac:dyDescent="0.3">
      <c r="C42" s="18"/>
      <c r="D42" s="37"/>
      <c r="E42" s="33"/>
      <c r="F42" s="34"/>
      <c r="G42" s="35"/>
      <c r="H42" s="81"/>
      <c r="I42" s="81"/>
      <c r="J42" s="81"/>
      <c r="K42" s="20"/>
      <c r="L42" s="38"/>
      <c r="M42" s="68"/>
      <c r="N42" s="50"/>
      <c r="O42" s="50"/>
      <c r="P42" s="50"/>
      <c r="Q42" s="40"/>
      <c r="R42" s="40"/>
      <c r="S42" s="67"/>
      <c r="T42" s="62"/>
      <c r="U42" s="41"/>
    </row>
    <row r="43" spans="3:21" ht="18.75" x14ac:dyDescent="0.25">
      <c r="C43" s="90" t="s">
        <v>38</v>
      </c>
      <c r="D43" s="25" t="s">
        <v>39</v>
      </c>
      <c r="E43" s="91" t="s">
        <v>5</v>
      </c>
      <c r="F43" s="92"/>
      <c r="G43" s="93"/>
      <c r="H43" s="78"/>
      <c r="I43" s="78"/>
      <c r="J43" s="78"/>
      <c r="K43" s="26"/>
      <c r="L43" s="38"/>
      <c r="M43" s="68"/>
      <c r="N43" s="50"/>
      <c r="O43" s="50"/>
      <c r="P43" s="50"/>
      <c r="Q43" s="40"/>
      <c r="R43" s="40"/>
      <c r="S43" s="67"/>
      <c r="T43" s="62"/>
      <c r="U43" s="41"/>
    </row>
    <row r="44" spans="3:21" x14ac:dyDescent="0.25">
      <c r="C44" s="90"/>
      <c r="D44" s="28" t="s">
        <v>37</v>
      </c>
      <c r="E44" s="29">
        <v>1</v>
      </c>
      <c r="F44" s="30" t="s">
        <v>10</v>
      </c>
      <c r="G44" s="31">
        <v>22</v>
      </c>
      <c r="H44" s="80" t="s">
        <v>11</v>
      </c>
      <c r="I44" s="80">
        <v>12</v>
      </c>
      <c r="J44" s="80">
        <v>10</v>
      </c>
      <c r="K44" s="32" t="s">
        <v>11</v>
      </c>
      <c r="L44" s="38"/>
      <c r="M44" s="68"/>
      <c r="N44" s="50"/>
      <c r="O44" s="50"/>
      <c r="P44" s="50"/>
      <c r="Q44" s="48">
        <v>12</v>
      </c>
      <c r="R44" s="48">
        <v>10</v>
      </c>
      <c r="S44" s="70"/>
      <c r="T44" s="62"/>
      <c r="U44" s="41"/>
    </row>
    <row r="45" spans="3:21" ht="15.75" thickBot="1" x14ac:dyDescent="0.3">
      <c r="C45" s="19"/>
      <c r="D45" s="37"/>
      <c r="E45" s="33"/>
      <c r="F45" s="34"/>
      <c r="G45" s="35"/>
      <c r="H45" s="81"/>
      <c r="I45" s="81"/>
      <c r="J45" s="81"/>
      <c r="K45" s="20"/>
      <c r="L45" s="38"/>
      <c r="M45" s="68"/>
      <c r="N45" s="50"/>
      <c r="O45" s="50"/>
      <c r="P45" s="50"/>
      <c r="Q45" s="40"/>
      <c r="R45" s="40"/>
      <c r="S45" s="67"/>
      <c r="T45" s="62"/>
      <c r="U45" s="41"/>
    </row>
    <row r="46" spans="3:21" ht="18.75" x14ac:dyDescent="0.25">
      <c r="C46" s="90">
        <v>13</v>
      </c>
      <c r="D46" s="25" t="s">
        <v>40</v>
      </c>
      <c r="E46" s="91" t="s">
        <v>5</v>
      </c>
      <c r="F46" s="92"/>
      <c r="G46" s="93"/>
      <c r="H46" s="78"/>
      <c r="I46" s="78"/>
      <c r="J46" s="78"/>
      <c r="K46" s="26"/>
      <c r="L46" s="38"/>
      <c r="M46" s="68"/>
      <c r="N46" s="50"/>
      <c r="O46" s="50"/>
      <c r="P46" s="50"/>
      <c r="Q46" s="40"/>
      <c r="R46" s="40"/>
      <c r="S46" s="67"/>
      <c r="T46" s="62"/>
      <c r="U46" s="41"/>
    </row>
    <row r="47" spans="3:21" x14ac:dyDescent="0.25">
      <c r="C47" s="90"/>
      <c r="D47" s="28" t="s">
        <v>37</v>
      </c>
      <c r="E47" s="29">
        <v>1</v>
      </c>
      <c r="F47" s="30" t="s">
        <v>10</v>
      </c>
      <c r="G47" s="31">
        <v>5</v>
      </c>
      <c r="H47" s="80" t="s">
        <v>11</v>
      </c>
      <c r="I47" s="80" t="s">
        <v>11</v>
      </c>
      <c r="J47" s="80">
        <v>5</v>
      </c>
      <c r="K47" s="32" t="s">
        <v>11</v>
      </c>
      <c r="L47" s="38"/>
      <c r="M47" s="68"/>
      <c r="N47" s="50"/>
      <c r="O47" s="50"/>
      <c r="P47" s="50"/>
      <c r="Q47" s="48"/>
      <c r="R47" s="48">
        <v>5</v>
      </c>
      <c r="S47" s="70"/>
      <c r="T47" s="62"/>
      <c r="U47" s="41"/>
    </row>
    <row r="48" spans="3:21" ht="15.75" thickBot="1" x14ac:dyDescent="0.3">
      <c r="C48" s="19"/>
      <c r="E48" s="12"/>
      <c r="F48" s="23"/>
      <c r="G48" s="24"/>
      <c r="H48" s="84"/>
      <c r="I48" s="84"/>
      <c r="J48" s="84"/>
      <c r="K48" s="14"/>
      <c r="L48" s="36"/>
      <c r="M48" s="66"/>
      <c r="N48" s="40"/>
      <c r="O48" s="40"/>
      <c r="P48" s="40"/>
      <c r="Q48" s="40"/>
      <c r="R48" s="40"/>
      <c r="S48" s="67"/>
      <c r="T48" s="62"/>
      <c r="U48" s="41"/>
    </row>
    <row r="49" spans="3:21" ht="15.75" thickBot="1" x14ac:dyDescent="0.3">
      <c r="C49" s="75"/>
      <c r="D49" s="94" t="s">
        <v>41</v>
      </c>
      <c r="E49" s="95"/>
      <c r="F49" s="95"/>
      <c r="G49" s="95"/>
      <c r="H49" s="85">
        <f>+H13+H14+H15+H39</f>
        <v>108</v>
      </c>
      <c r="I49" s="85">
        <f>+I44</f>
        <v>12</v>
      </c>
      <c r="J49" s="85">
        <f>+J5+J9+J18+J21+J24+J27+J30+J33+J36+J39+J40+J44+J47</f>
        <v>154</v>
      </c>
      <c r="K49" s="22">
        <f>+K5+K6+K9+K10+K41</f>
        <v>53</v>
      </c>
      <c r="L49" s="61">
        <f>SUM(H49:K49)</f>
        <v>327</v>
      </c>
      <c r="M49" s="71"/>
      <c r="N49" s="72"/>
      <c r="O49" s="72"/>
      <c r="P49" s="72"/>
      <c r="Q49" s="72"/>
      <c r="R49" s="72"/>
      <c r="S49" s="73"/>
      <c r="T49" s="62"/>
      <c r="U49" s="41"/>
    </row>
    <row r="50" spans="3:21" x14ac:dyDescent="0.25">
      <c r="C50" s="41"/>
      <c r="D50" s="1"/>
      <c r="E50" s="1"/>
      <c r="F50" s="1"/>
      <c r="G50" s="1"/>
      <c r="H50" s="1"/>
      <c r="I50" s="1"/>
      <c r="J50" s="1"/>
      <c r="K50" s="1"/>
      <c r="L50" s="38"/>
      <c r="M50" s="74"/>
      <c r="N50" s="74"/>
      <c r="O50" s="74"/>
      <c r="P50" s="74"/>
      <c r="Q50" s="74"/>
      <c r="R50" s="74"/>
      <c r="S50" s="74"/>
      <c r="T50" s="46"/>
      <c r="U50" s="41"/>
    </row>
    <row r="51" spans="3:21" ht="75" x14ac:dyDescent="0.25">
      <c r="C51" s="41"/>
      <c r="D51" s="1"/>
      <c r="E51" s="1"/>
      <c r="F51" s="1"/>
      <c r="G51" s="1"/>
      <c r="H51" s="1"/>
      <c r="I51" s="1"/>
      <c r="J51" s="1"/>
      <c r="K51" s="1"/>
      <c r="L51" s="38"/>
      <c r="M51" s="2" t="s">
        <v>48</v>
      </c>
      <c r="N51" s="2" t="s">
        <v>42</v>
      </c>
      <c r="O51" s="2" t="s">
        <v>43</v>
      </c>
      <c r="P51" s="2" t="s">
        <v>44</v>
      </c>
      <c r="Q51" s="2" t="s">
        <v>45</v>
      </c>
      <c r="R51" s="2" t="s">
        <v>46</v>
      </c>
      <c r="S51" s="2" t="s">
        <v>47</v>
      </c>
      <c r="T51" s="42" t="s">
        <v>49</v>
      </c>
    </row>
    <row r="52" spans="3:21" ht="21" customHeight="1" x14ac:dyDescent="0.25">
      <c r="K52" s="43" t="s">
        <v>54</v>
      </c>
      <c r="M52" s="40">
        <f t="shared" ref="M52:S52" si="0">SUM(M4:M49)</f>
        <v>32</v>
      </c>
      <c r="N52" s="40">
        <f t="shared" si="0"/>
        <v>108</v>
      </c>
      <c r="O52" s="40">
        <f t="shared" si="0"/>
        <v>107</v>
      </c>
      <c r="P52" s="40">
        <f t="shared" si="0"/>
        <v>48</v>
      </c>
      <c r="Q52" s="40">
        <f t="shared" si="0"/>
        <v>12</v>
      </c>
      <c r="R52" s="40">
        <f t="shared" si="0"/>
        <v>15</v>
      </c>
      <c r="S52" s="40">
        <f t="shared" si="0"/>
        <v>5</v>
      </c>
      <c r="T52" s="44">
        <f>SUM(M52:S52)</f>
        <v>327</v>
      </c>
    </row>
    <row r="53" spans="3:21" ht="25.5" customHeight="1" x14ac:dyDescent="0.25">
      <c r="K53" s="55" t="s">
        <v>53</v>
      </c>
      <c r="L53" s="56"/>
      <c r="M53" s="57"/>
      <c r="N53" s="57"/>
      <c r="O53" s="57"/>
      <c r="P53" s="57"/>
      <c r="Q53" s="57"/>
      <c r="R53" s="57"/>
      <c r="S53" s="57"/>
      <c r="T53" s="47"/>
      <c r="U53" s="41"/>
    </row>
    <row r="54" spans="3:21" ht="21" customHeight="1" x14ac:dyDescent="0.25">
      <c r="L54" s="54"/>
      <c r="M54" s="45"/>
      <c r="N54" s="45"/>
      <c r="O54" s="45"/>
      <c r="P54" s="45"/>
      <c r="Q54" s="45"/>
      <c r="R54" s="45"/>
      <c r="S54" s="45"/>
      <c r="T54" s="46"/>
      <c r="U54" s="41"/>
    </row>
    <row r="55" spans="3:21" ht="26.25" customHeight="1" x14ac:dyDescent="0.25">
      <c r="K55" s="55" t="s">
        <v>52</v>
      </c>
      <c r="L55" s="56"/>
      <c r="M55" s="57">
        <f>+M52*M53</f>
        <v>0</v>
      </c>
      <c r="N55" s="57">
        <f t="shared" ref="N55:S55" si="1">+N52*N53</f>
        <v>0</v>
      </c>
      <c r="O55" s="57">
        <f t="shared" si="1"/>
        <v>0</v>
      </c>
      <c r="P55" s="57">
        <f t="shared" si="1"/>
        <v>0</v>
      </c>
      <c r="Q55" s="57">
        <f t="shared" si="1"/>
        <v>0</v>
      </c>
      <c r="R55" s="57">
        <f t="shared" si="1"/>
        <v>0</v>
      </c>
      <c r="S55" s="57">
        <f t="shared" si="1"/>
        <v>0</v>
      </c>
      <c r="T55" s="58">
        <f>SUM(M55:S55)</f>
        <v>0</v>
      </c>
    </row>
    <row r="56" spans="3:21" x14ac:dyDescent="0.25">
      <c r="M56" s="41"/>
    </row>
    <row r="57" spans="3:21" x14ac:dyDescent="0.25">
      <c r="N57" s="41"/>
    </row>
  </sheetData>
  <mergeCells count="31">
    <mergeCell ref="D1:K1"/>
    <mergeCell ref="M1:S1"/>
    <mergeCell ref="E3:G3"/>
    <mergeCell ref="H3:K3"/>
    <mergeCell ref="C4:C6"/>
    <mergeCell ref="E4:G4"/>
    <mergeCell ref="C8:C10"/>
    <mergeCell ref="E8:G8"/>
    <mergeCell ref="C12:C15"/>
    <mergeCell ref="E12:G12"/>
    <mergeCell ref="C17:C18"/>
    <mergeCell ref="E17:G17"/>
    <mergeCell ref="C20:C21"/>
    <mergeCell ref="E20:G20"/>
    <mergeCell ref="C23:C24"/>
    <mergeCell ref="E23:G23"/>
    <mergeCell ref="C26:C27"/>
    <mergeCell ref="E26:G26"/>
    <mergeCell ref="C29:C30"/>
    <mergeCell ref="E29:G29"/>
    <mergeCell ref="C32:C33"/>
    <mergeCell ref="E32:G32"/>
    <mergeCell ref="C35:C36"/>
    <mergeCell ref="E35:G35"/>
    <mergeCell ref="C38:C41"/>
    <mergeCell ref="E38:G38"/>
    <mergeCell ref="C46:C47"/>
    <mergeCell ref="E46:G46"/>
    <mergeCell ref="D49:G49"/>
    <mergeCell ref="C43:C44"/>
    <mergeCell ref="E43:G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offerta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Piero Cedroni</dc:creator>
  <cp:lastModifiedBy>Piero Cedroni</cp:lastModifiedBy>
  <dcterms:created xsi:type="dcterms:W3CDTF">2019-10-22T14:45:21Z</dcterms:created>
  <dcterms:modified xsi:type="dcterms:W3CDTF">2019-10-24T08:40:55Z</dcterms:modified>
</cp:coreProperties>
</file>