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-lariano\UFFICIO SERVIZIO LAVORI PUBBLICI\Piero.Cedroni\COMUNE\WORK\DECRETO CRESCITA efficientamento\2021\GARA\"/>
    </mc:Choice>
  </mc:AlternateContent>
  <xr:revisionPtr revIDLastSave="0" documentId="13_ncr:1_{612F0432-9056-4954-9629-25A8B229321D}" xr6:coauthVersionLast="47" xr6:coauthVersionMax="47" xr10:uidLastSave="{00000000-0000-0000-0000-000000000000}"/>
  <bookViews>
    <workbookView xWindow="-120" yWindow="-120" windowWidth="25440" windowHeight="15390" xr2:uid="{CEBCC3A6-B516-4A06-9CF4-0F74EA3C6BBB}"/>
  </bookViews>
  <sheets>
    <sheet name="quadri elettrici" sheetId="1" r:id="rId1"/>
    <sheet name="armature led" sheetId="2" r:id="rId2"/>
    <sheet name="riepilogo offerta" sheetId="4" r:id="rId3"/>
  </sheets>
  <definedNames>
    <definedName name="_xlnm._FilterDatabase" localSheetId="0" hidden="1">'quadri elettrici'!$G$1:$G$156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3" i="1" l="1"/>
  <c r="H115" i="1"/>
  <c r="H116" i="1"/>
  <c r="H117" i="1"/>
  <c r="H118" i="1"/>
  <c r="H119" i="1"/>
  <c r="H120" i="1"/>
  <c r="H121" i="1"/>
  <c r="H122" i="1"/>
  <c r="H123" i="1"/>
  <c r="H125" i="1"/>
  <c r="H126" i="1"/>
  <c r="H127" i="1"/>
  <c r="H128" i="1"/>
  <c r="H129" i="1"/>
  <c r="H130" i="1"/>
  <c r="H131" i="1"/>
  <c r="H132" i="1"/>
  <c r="H133" i="1"/>
  <c r="H134" i="1"/>
  <c r="H136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14" i="1"/>
  <c r="R40" i="2"/>
  <c r="I48" i="2" s="1"/>
  <c r="N48" i="2" s="1"/>
  <c r="S40" i="2"/>
  <c r="I49" i="2" s="1"/>
  <c r="N49" i="2" s="1"/>
  <c r="T40" i="2"/>
  <c r="I50" i="2" s="1"/>
  <c r="N50" i="2" s="1"/>
  <c r="U40" i="2"/>
  <c r="I51" i="2" s="1"/>
  <c r="N51" i="2" s="1"/>
  <c r="Q40" i="2"/>
  <c r="P40" i="2"/>
  <c r="O40" i="2"/>
  <c r="N40" i="2"/>
  <c r="M40" i="2"/>
  <c r="L40" i="2"/>
  <c r="K40" i="2"/>
  <c r="J40" i="2"/>
  <c r="I40" i="2"/>
  <c r="G40" i="2"/>
  <c r="F40" i="2"/>
  <c r="E40" i="2"/>
  <c r="D40" i="2"/>
  <c r="I47" i="2" l="1"/>
  <c r="N47" i="2" s="1"/>
  <c r="N52" i="2" s="1"/>
  <c r="K43" i="2"/>
  <c r="K42" i="2"/>
  <c r="K41" i="2"/>
  <c r="I52" i="2" l="1"/>
</calcChain>
</file>

<file path=xl/sharedStrings.xml><?xml version="1.0" encoding="utf-8"?>
<sst xmlns="http://schemas.openxmlformats.org/spreadsheetml/2006/main" count="331" uniqueCount="157">
  <si>
    <t>Sistemazione e messa a norma quadri elettrici</t>
  </si>
  <si>
    <t>QE</t>
  </si>
  <si>
    <t>UBICAZIONE</t>
  </si>
  <si>
    <t>QUANTITA'</t>
  </si>
  <si>
    <t>Via Roma (fronte civ. 16)</t>
  </si>
  <si>
    <t>Interruttore magnetotermico 32A  4P 6ka 4 mod. curva D</t>
  </si>
  <si>
    <t>Contenitore tipo C3M in resina sintetica da esterno per reti Nodi BT e per la derivazione dei cavi per morsettiera.Grado di protezione IP 34D. Serratura unificata Enel 1 chiave (Enel)</t>
  </si>
  <si>
    <t>Centralino interno 36 Moduli</t>
  </si>
  <si>
    <t>Modulo differenziale 4P 32A 300MA 2M</t>
  </si>
  <si>
    <t>Basamento in resina sintetica per contenitori tipo C3M per forniture fino a 30 KW</t>
  </si>
  <si>
    <t>Interruttore magnetotermico fino a 25A  4P 6ka 4 mod. curva D</t>
  </si>
  <si>
    <t>Via XXVIII Agosto</t>
  </si>
  <si>
    <t>Interruttore magnetotermico 40A  4P 6ka 4 mod. curva D</t>
  </si>
  <si>
    <t>Serratura armadio con meccanismo di chiusura</t>
  </si>
  <si>
    <t>Pannello modulare di chiusura frontale</t>
  </si>
  <si>
    <t>Modulo differenziale 4P 40A 300MA 2M</t>
  </si>
  <si>
    <t>Interruttore magnetotermico fino a 32A  4P 6ka 4 mod. curva D</t>
  </si>
  <si>
    <t>Via Garibaldi (angolo via Mameli)</t>
  </si>
  <si>
    <t>Interruttore magnetotermico 16A  4P 6ka 4 mod. curva D</t>
  </si>
  <si>
    <t>Modulo differenziale 4P 16A 300MA 2M</t>
  </si>
  <si>
    <t>Interruttore magnetotermico fino a 10A  4P 6ka 4 mod. curva D</t>
  </si>
  <si>
    <t>Via Castel d'Ariano</t>
  </si>
  <si>
    <t>Via Roma (fronte via S. Marco Papa)</t>
  </si>
  <si>
    <t>Via Urbano IV</t>
  </si>
  <si>
    <t>Interruttore magnetotermico 20A  4P 6ka 4 mod. curva D</t>
  </si>
  <si>
    <t>Modulo differenziale 4P 20A 300MA 2M</t>
  </si>
  <si>
    <t>Interruttore magnetotermico fino a 16A  4P 6ka 4 mod. curva D</t>
  </si>
  <si>
    <t>Via del Nespolo</t>
  </si>
  <si>
    <t>Piazzale Luigi Brass</t>
  </si>
  <si>
    <t>Via Bonacqua</t>
  </si>
  <si>
    <t>Interruttore magnetotermico 25A  4P 6ka 4 mod. curva D</t>
  </si>
  <si>
    <t>Modulo differenziale 4P 25A 300MA 2M</t>
  </si>
  <si>
    <t>Interruttore magnetotermico fino a 20A  4P 6ka 4 mod. curva D</t>
  </si>
  <si>
    <t>Via Colle Cagioli, 193</t>
  </si>
  <si>
    <t>Interruttore magnetotermico fino a 20A  2P 6ka 2 mod. curva D</t>
  </si>
  <si>
    <t>Via Colle Fontana</t>
  </si>
  <si>
    <t>Via Algidus (angolo via IV Novembre)</t>
  </si>
  <si>
    <t>Via Alessandro Volta</t>
  </si>
  <si>
    <t>Via Fleres</t>
  </si>
  <si>
    <t>Via Tevere</t>
  </si>
  <si>
    <t>Via Garibaldi (angolo via Pellico)</t>
  </si>
  <si>
    <t>Interruttore magnetotermico fino a 10A  2P 6ka 2 mod. curva D</t>
  </si>
  <si>
    <t>Via della Pace</t>
  </si>
  <si>
    <t>Interruttore magnetotermico 16A  2P 6ka 2 mod. curva D</t>
  </si>
  <si>
    <t>Modulo differenziale 2P 16A 300MA 2M</t>
  </si>
  <si>
    <t>Via Quarantola</t>
  </si>
  <si>
    <t>Interruttore magnetotermico 10A  2P 6ka 2 mod. curva D</t>
  </si>
  <si>
    <t>Modulo differenziale 2P 10A 300MA 2M</t>
  </si>
  <si>
    <t>Interruttore magnetotermico fino a 6A  2P 6ka 2 mod. curva D</t>
  </si>
  <si>
    <t>Via Mastrella</t>
  </si>
  <si>
    <t>Interruttore magnetotermico 10A  4P 6ka 4 mod. curva D</t>
  </si>
  <si>
    <t>Modulo differenziale 4P 10A 300MA 2M</t>
  </si>
  <si>
    <t>Interruttore magnetotermico fino a 6A  4P 6ka 4 mod. curva D</t>
  </si>
  <si>
    <t>Via Cerreta (2° quadro)</t>
  </si>
  <si>
    <t>Sportello di tipo liscio, incernierato, con apertura di 90° con serratura a tre punti di chiusura di tipo lucchettabile.</t>
  </si>
  <si>
    <t>Via Garibaldi (verso via Napoli)</t>
  </si>
  <si>
    <t>Via Orsini</t>
  </si>
  <si>
    <t>Piazza Centogocce</t>
  </si>
  <si>
    <t>Via Biancospini</t>
  </si>
  <si>
    <t>Via Roma (fronte via Newton)</t>
  </si>
  <si>
    <t>Via S. Silvestro</t>
  </si>
  <si>
    <t>Via delle Cerreta (1° quadro)</t>
  </si>
  <si>
    <t>Via del Vallone</t>
  </si>
  <si>
    <t>Cimitero</t>
  </si>
  <si>
    <t>Interruttore magnetotermico 6A  2P 6ka 2 mod. curva D</t>
  </si>
  <si>
    <t>Modulo differenziale 2P 6A 300MA 2M</t>
  </si>
  <si>
    <t>Via delle Ortensie</t>
  </si>
  <si>
    <t>Via Panamense</t>
  </si>
  <si>
    <t>Via Enrico Fermi</t>
  </si>
  <si>
    <t>Via Colle Cagioli (ang. Via bonacqua)</t>
  </si>
  <si>
    <t>Interruttore magnetotermico 25A  2P 6ka 2 mod. curva D</t>
  </si>
  <si>
    <t>Sportello armadio tipo C3M, incernierato, con apertura di 90° con serratura a tre punti di chiusura di tipo lucchettabile.</t>
  </si>
  <si>
    <t>Modulo differenziale 2P 25A 300MA 2M</t>
  </si>
  <si>
    <t>Via Colonnella III</t>
  </si>
  <si>
    <t>Via delle Cerreta (rotonda)</t>
  </si>
  <si>
    <t xml:space="preserve">descrizione per tipologie </t>
  </si>
  <si>
    <t xml:space="preserve">Totale fornitura di gara </t>
  </si>
  <si>
    <t>Fornitura offerta</t>
  </si>
  <si>
    <t>Prezzo unitario offerto</t>
  </si>
  <si>
    <t>totale</t>
  </si>
  <si>
    <t xml:space="preserve">offerta </t>
  </si>
  <si>
    <t xml:space="preserve">fornitura e posa in opera di armature stradali </t>
  </si>
  <si>
    <t>sistemazione e messa a norma di quadri elettrici</t>
  </si>
  <si>
    <t xml:space="preserve">totale </t>
  </si>
  <si>
    <t>Numero Quadro Elettrico</t>
  </si>
  <si>
    <t>Quadro Elettrico</t>
  </si>
  <si>
    <t>Utenza</t>
  </si>
  <si>
    <t>Totale Pali</t>
  </si>
  <si>
    <t>Totale Armature</t>
  </si>
  <si>
    <t>FARO a  sodio</t>
  </si>
  <si>
    <t>FARO a LED</t>
  </si>
  <si>
    <t>ANNO ISTALLAZIONE LED</t>
  </si>
  <si>
    <t>RETROFIT LED 30W</t>
  </si>
  <si>
    <t>RETROFIT LED 90W</t>
  </si>
  <si>
    <t>LED               51 W</t>
  </si>
  <si>
    <t>LED               69W</t>
  </si>
  <si>
    <t>LED               91W</t>
  </si>
  <si>
    <t xml:space="preserve">Watt 30 armatura A SODIO da sostituire ARTISTICHE MARCIAPIEDE </t>
  </si>
  <si>
    <t>Watt 90 armatura A SODIO da sostituire ARTISTICHE STRADA</t>
  </si>
  <si>
    <t xml:space="preserve">Watt armature LED in sostituzione  </t>
  </si>
  <si>
    <t>Via Roma</t>
  </si>
  <si>
    <t xml:space="preserve"> Via XXVIII Agosto</t>
  </si>
  <si>
    <t>Via Mameli</t>
  </si>
  <si>
    <t>Via Castel D’Ariano</t>
  </si>
  <si>
    <t>Via Urbano VI</t>
  </si>
  <si>
    <t xml:space="preserve">Via del Nespolo </t>
  </si>
  <si>
    <t>Piazza Luigi Brass</t>
  </si>
  <si>
    <t>2018/2021</t>
  </si>
  <si>
    <t xml:space="preserve">Via Bonacqua </t>
  </si>
  <si>
    <t>Via Colle Cagioli</t>
  </si>
  <si>
    <t>Via Algidus</t>
  </si>
  <si>
    <t xml:space="preserve"> Via A. Volta (Arcioni)</t>
  </si>
  <si>
    <t>Via Garibaldi</t>
  </si>
  <si>
    <t>Via Della Pace</t>
  </si>
  <si>
    <t>XXX</t>
  </si>
  <si>
    <t xml:space="preserve">Via Quarantola </t>
  </si>
  <si>
    <t>Via Cerreta</t>
  </si>
  <si>
    <t>Via Centogocce</t>
  </si>
  <si>
    <t>Via Roma civ. 295</t>
  </si>
  <si>
    <t>Via del Cimitero</t>
  </si>
  <si>
    <t>Via delle Ortenzie</t>
  </si>
  <si>
    <t>Via Arcioni</t>
  </si>
  <si>
    <t>Tariffa Forfettaria</t>
  </si>
  <si>
    <t>Via Tempio Diana</t>
  </si>
  <si>
    <t>Via Colonnella III (bondatti)</t>
  </si>
  <si>
    <t>Via Roma (Mus.Polifunzionale)</t>
  </si>
  <si>
    <t>Via Giacomo Orsini+ottorino</t>
  </si>
  <si>
    <t>Impianto Fotovoltaico</t>
  </si>
  <si>
    <t>////</t>
  </si>
  <si>
    <t>TOTALE GENERALE</t>
  </si>
  <si>
    <t>TOT ARMATURE LED</t>
  </si>
  <si>
    <t xml:space="preserve">quantita </t>
  </si>
  <si>
    <t>Watt 150/250 Armatura A SODIO da sostituire STRADALI</t>
  </si>
  <si>
    <t xml:space="preserve"> armature LED in sostituzione  51 Watt</t>
  </si>
  <si>
    <t>armature LED in sostituzione  69Watt</t>
  </si>
  <si>
    <t>armature LED in sostituzione  40Watt</t>
  </si>
  <si>
    <t>Watt retrofit in sostituzione 30Watt</t>
  </si>
  <si>
    <t>Watt retrofit in sostituzione 90Watt</t>
  </si>
  <si>
    <t xml:space="preserve">TOTALE </t>
  </si>
  <si>
    <t>armature LED in sostituzione  69 Watt</t>
  </si>
  <si>
    <t>armature LED in sostituzione  40 Watt</t>
  </si>
  <si>
    <t>Watt retrofit in sostituzione 30 Watt</t>
  </si>
  <si>
    <t>Watt retrofit in sostituzione 90 Watt</t>
  </si>
  <si>
    <t>n. armature stradali e retrofit LED</t>
  </si>
  <si>
    <t>descrizione fornitura e posa inopera</t>
  </si>
  <si>
    <t>n. lementi offerti</t>
  </si>
  <si>
    <t xml:space="preserve">Contenitore tipo C3M in resina sintetica da esterno per reti Nodi BT e per la derivazione dei cavi per morsettiera.Grado di protezione IP 34D. Serratura unificata Enel 1 </t>
  </si>
  <si>
    <t>Elenco riassuntivo degli elementi oggetto d'offerta</t>
  </si>
  <si>
    <t>SISTEMI DI PROTEZIONE DA SOSTITUIRE</t>
  </si>
  <si>
    <t>ELEMENTI DA SOSTITUIRE NEGLI ARMADIO CONTENITORE</t>
  </si>
  <si>
    <t>ELEMENTI DA SOSTIUIRE NEI QUADRI ELETTRICI</t>
  </si>
  <si>
    <t>n. quadri elettrici completi risultato dell'offerta per ordine decrescente di priorità sui n. 37  elencati</t>
  </si>
  <si>
    <t xml:space="preserve">OFFERTA </t>
  </si>
  <si>
    <t>Fornitura e messa in opera di armature a LED in sostituzione delle armature al SODIO</t>
  </si>
  <si>
    <t>TOT ARMATURE A LED OGGETTO DELL' OFFERTA</t>
  </si>
  <si>
    <t>TOT ARMATURE SODIO DA SOSTITUIRE</t>
  </si>
  <si>
    <t>prezzo unitario offerto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</si>
</sst>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[$-410]mmm\-yy;@"/>
    <numFmt numFmtId="166" formatCode="_-* #,##0.00\ [$€-410]_-;\-* #,##0.00\ [$€-410]_-;_-* &quot;-&quot;??\ [$€-410]_-;_-@_-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b/>
      <i/>
      <sz val="10"/>
      <color rgb="FFA62AA9"/>
      <name val="Arial"/>
      <family val="2"/>
    </font>
    <font>
      <b/>
      <i/>
      <sz val="10"/>
      <color rgb="FF3333FF"/>
      <name val="Arial"/>
      <family val="2"/>
    </font>
    <font>
      <b/>
      <i/>
      <sz val="10"/>
      <color rgb="FFFF0000"/>
      <name val="Arial"/>
      <family val="2"/>
    </font>
    <font>
      <b/>
      <i/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A62AA9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A62AA9"/>
      <name val="Arial"/>
      <family val="2"/>
    </font>
    <font>
      <b/>
      <i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B0F0"/>
      <name val="Arial"/>
      <family val="2"/>
    </font>
    <font>
      <b/>
      <i/>
      <sz val="12"/>
      <color rgb="FF3333FF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9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0" fillId="0" borderId="13" xfId="0" applyBorder="1"/>
    <xf numFmtId="0" fontId="0" fillId="0" borderId="0" xfId="0" applyBorder="1"/>
    <xf numFmtId="0" fontId="3" fillId="0" borderId="27" xfId="0" applyFont="1" applyBorder="1" applyAlignment="1">
      <alignment horizontal="center" vertical="center" wrapText="1"/>
    </xf>
    <xf numFmtId="165" fontId="9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7" fillId="0" borderId="0" xfId="0" applyFont="1"/>
    <xf numFmtId="0" fontId="18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165" fontId="9" fillId="0" borderId="35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13" xfId="0" applyFont="1" applyBorder="1"/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6" fontId="0" fillId="0" borderId="13" xfId="0" applyNumberFormat="1" applyBorder="1"/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6" fillId="0" borderId="9" xfId="0" applyFont="1" applyBorder="1" applyAlignment="1">
      <alignment vertical="center" wrapText="1"/>
    </xf>
    <xf numFmtId="0" fontId="25" fillId="0" borderId="9" xfId="0" applyFont="1" applyBorder="1"/>
    <xf numFmtId="0" fontId="26" fillId="0" borderId="9" xfId="0" applyFont="1" applyBorder="1" applyAlignment="1">
      <alignment horizontal="left" vertical="center" wrapText="1"/>
    </xf>
    <xf numFmtId="0" fontId="25" fillId="0" borderId="10" xfId="0" applyFont="1" applyBorder="1"/>
    <xf numFmtId="0" fontId="26" fillId="0" borderId="13" xfId="0" applyFont="1" applyBorder="1" applyAlignment="1">
      <alignment vertical="center" wrapText="1"/>
    </xf>
    <xf numFmtId="0" fontId="25" fillId="0" borderId="13" xfId="0" applyFont="1" applyBorder="1"/>
    <xf numFmtId="0" fontId="25" fillId="0" borderId="14" xfId="0" applyFont="1" applyBorder="1"/>
    <xf numFmtId="0" fontId="26" fillId="0" borderId="17" xfId="0" applyFont="1" applyBorder="1" applyAlignment="1">
      <alignment vertical="center" wrapText="1"/>
    </xf>
    <xf numFmtId="0" fontId="25" fillId="0" borderId="17" xfId="0" applyFont="1" applyBorder="1"/>
    <xf numFmtId="0" fontId="25" fillId="0" borderId="18" xfId="0" applyFont="1" applyBorder="1"/>
    <xf numFmtId="0" fontId="26" fillId="0" borderId="17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22" xfId="0" applyFont="1" applyBorder="1" applyAlignment="1">
      <alignment vertical="center" wrapText="1"/>
    </xf>
    <xf numFmtId="0" fontId="25" fillId="0" borderId="22" xfId="0" applyFont="1" applyBorder="1"/>
    <xf numFmtId="0" fontId="25" fillId="0" borderId="23" xfId="0" applyFont="1" applyBorder="1"/>
    <xf numFmtId="0" fontId="26" fillId="0" borderId="8" xfId="0" applyFont="1" applyBorder="1" applyAlignment="1">
      <alignment horizontal="left" vertical="center" wrapText="1"/>
    </xf>
    <xf numFmtId="0" fontId="25" fillId="0" borderId="8" xfId="0" applyFont="1" applyBorder="1"/>
    <xf numFmtId="0" fontId="26" fillId="0" borderId="13" xfId="0" applyFont="1" applyBorder="1" applyAlignment="1">
      <alignment horizontal="left" vertical="center" wrapText="1"/>
    </xf>
    <xf numFmtId="0" fontId="26" fillId="0" borderId="22" xfId="0" applyFont="1" applyBorder="1" applyAlignment="1">
      <alignment wrapText="1"/>
    </xf>
    <xf numFmtId="0" fontId="26" fillId="0" borderId="13" xfId="0" applyFont="1" applyBorder="1" applyAlignment="1">
      <alignment wrapText="1"/>
    </xf>
    <xf numFmtId="0" fontId="26" fillId="0" borderId="25" xfId="0" applyFont="1" applyBorder="1" applyAlignment="1">
      <alignment horizontal="left" vertical="center" wrapText="1"/>
    </xf>
    <xf numFmtId="0" fontId="25" fillId="0" borderId="25" xfId="0" applyFont="1" applyBorder="1"/>
    <xf numFmtId="0" fontId="26" fillId="0" borderId="25" xfId="0" applyFont="1" applyBorder="1" applyAlignment="1">
      <alignment vertical="center" wrapText="1"/>
    </xf>
    <xf numFmtId="0" fontId="25" fillId="0" borderId="26" xfId="0" applyFont="1" applyBorder="1"/>
    <xf numFmtId="0" fontId="26" fillId="0" borderId="0" xfId="0" applyFont="1" applyAlignment="1">
      <alignment wrapText="1"/>
    </xf>
    <xf numFmtId="0" fontId="25" fillId="0" borderId="0" xfId="0" applyFont="1"/>
    <xf numFmtId="0" fontId="25" fillId="2" borderId="13" xfId="0" applyFont="1" applyFill="1" applyBorder="1"/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5" fillId="0" borderId="38" xfId="0" applyFont="1" applyBorder="1"/>
    <xf numFmtId="0" fontId="26" fillId="0" borderId="39" xfId="0" applyFont="1" applyBorder="1" applyAlignment="1">
      <alignment vertical="center" wrapText="1"/>
    </xf>
    <xf numFmtId="0" fontId="25" fillId="0" borderId="39" xfId="0" applyFont="1" applyBorder="1"/>
    <xf numFmtId="0" fontId="27" fillId="0" borderId="13" xfId="0" applyFont="1" applyBorder="1"/>
    <xf numFmtId="0" fontId="24" fillId="0" borderId="4" xfId="0" applyFont="1" applyBorder="1" applyAlignment="1">
      <alignment horizontal="center" vertical="center" wrapText="1"/>
    </xf>
    <xf numFmtId="0" fontId="29" fillId="0" borderId="0" xfId="0" applyFont="1"/>
    <xf numFmtId="0" fontId="28" fillId="2" borderId="13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7" fillId="0" borderId="41" xfId="0" applyFont="1" applyBorder="1"/>
    <xf numFmtId="0" fontId="17" fillId="0" borderId="42" xfId="0" applyFont="1" applyBorder="1"/>
    <xf numFmtId="0" fontId="16" fillId="0" borderId="46" xfId="0" applyFont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164" fontId="10" fillId="0" borderId="59" xfId="0" applyNumberFormat="1" applyFont="1" applyBorder="1" applyAlignment="1">
      <alignment horizontal="center" vertical="center"/>
    </xf>
    <xf numFmtId="0" fontId="10" fillId="0" borderId="60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6" fontId="17" fillId="0" borderId="71" xfId="0" applyNumberFormat="1" applyFont="1" applyBorder="1" applyAlignment="1">
      <alignment horizontal="center"/>
    </xf>
    <xf numFmtId="0" fontId="8" fillId="4" borderId="28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165" fontId="19" fillId="4" borderId="22" xfId="0" applyNumberFormat="1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20" fillId="4" borderId="40" xfId="0" applyFont="1" applyFill="1" applyBorder="1"/>
    <xf numFmtId="0" fontId="20" fillId="4" borderId="4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/>
    </xf>
    <xf numFmtId="0" fontId="17" fillId="0" borderId="73" xfId="0" applyFont="1" applyBorder="1" applyAlignment="1">
      <alignment horizontal="center"/>
    </xf>
    <xf numFmtId="0" fontId="17" fillId="0" borderId="74" xfId="0" applyFont="1" applyBorder="1" applyAlignment="1">
      <alignment horizontal="center"/>
    </xf>
    <xf numFmtId="0" fontId="17" fillId="0" borderId="47" xfId="0" applyFont="1" applyBorder="1" applyAlignment="1">
      <alignment horizontal="center"/>
    </xf>
    <xf numFmtId="0" fontId="25" fillId="0" borderId="7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wrapText="1"/>
    </xf>
    <xf numFmtId="166" fontId="17" fillId="0" borderId="36" xfId="0" applyNumberFormat="1" applyFont="1" applyBorder="1" applyAlignment="1">
      <alignment horizontal="center"/>
    </xf>
    <xf numFmtId="166" fontId="17" fillId="0" borderId="37" xfId="0" applyNumberFormat="1" applyFont="1" applyBorder="1" applyAlignment="1">
      <alignment horizontal="center"/>
    </xf>
    <xf numFmtId="0" fontId="31" fillId="3" borderId="0" xfId="0" applyFont="1" applyFill="1" applyAlignment="1">
      <alignment horizontal="center" vertical="center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44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5E872-D47A-44E0-ABA2-D827A7483892}">
  <dimension ref="A1:I154"/>
  <sheetViews>
    <sheetView tabSelected="1" topLeftCell="B139" zoomScale="130" zoomScaleNormal="130" workbookViewId="0">
      <selection activeCell="D154" sqref="D154"/>
    </sheetView>
  </sheetViews>
  <sheetFormatPr defaultRowHeight="15" x14ac:dyDescent="0.25"/>
  <cols>
    <col min="2" max="2" width="25.140625" bestFit="1" customWidth="1"/>
    <col min="3" max="3" width="44.5703125" customWidth="1"/>
    <col min="5" max="5" width="36.85546875" customWidth="1"/>
    <col min="7" max="7" width="16.5703125" customWidth="1"/>
    <col min="8" max="8" width="9.7109375" bestFit="1" customWidth="1"/>
  </cols>
  <sheetData>
    <row r="1" spans="1:8" ht="24.95" customHeight="1" thickBot="1" x14ac:dyDescent="0.3">
      <c r="A1" s="160" t="s">
        <v>0</v>
      </c>
      <c r="B1" s="161"/>
      <c r="C1" s="161"/>
      <c r="D1" s="161"/>
      <c r="E1" s="161"/>
      <c r="F1" s="161"/>
      <c r="G1" s="161"/>
      <c r="H1" s="162"/>
    </row>
    <row r="2" spans="1:8" s="75" customFormat="1" ht="39.75" customHeight="1" thickBot="1" x14ac:dyDescent="0.25">
      <c r="A2" s="74" t="s">
        <v>1</v>
      </c>
      <c r="B2" s="39" t="s">
        <v>2</v>
      </c>
      <c r="C2" s="39" t="s">
        <v>148</v>
      </c>
      <c r="D2" s="39" t="s">
        <v>3</v>
      </c>
      <c r="E2" s="39" t="s">
        <v>149</v>
      </c>
      <c r="F2" s="39" t="s">
        <v>3</v>
      </c>
      <c r="G2" s="39" t="s">
        <v>150</v>
      </c>
      <c r="H2" s="40" t="s">
        <v>3</v>
      </c>
    </row>
    <row r="3" spans="1:8" ht="45" x14ac:dyDescent="0.25">
      <c r="A3" s="139">
        <v>1</v>
      </c>
      <c r="B3" s="142" t="s">
        <v>4</v>
      </c>
      <c r="C3" s="41" t="s">
        <v>5</v>
      </c>
      <c r="D3" s="42">
        <v>1</v>
      </c>
      <c r="E3" s="43" t="s">
        <v>6</v>
      </c>
      <c r="F3" s="42">
        <v>1</v>
      </c>
      <c r="G3" s="41" t="s">
        <v>7</v>
      </c>
      <c r="H3" s="44">
        <v>1</v>
      </c>
    </row>
    <row r="4" spans="1:8" ht="24.95" customHeight="1" x14ac:dyDescent="0.25">
      <c r="A4" s="140"/>
      <c r="B4" s="143"/>
      <c r="C4" s="45" t="s">
        <v>8</v>
      </c>
      <c r="D4" s="46">
        <v>1</v>
      </c>
      <c r="E4" s="45" t="s">
        <v>9</v>
      </c>
      <c r="F4" s="46">
        <v>1</v>
      </c>
      <c r="G4" s="46"/>
      <c r="H4" s="47"/>
    </row>
    <row r="5" spans="1:8" ht="24.95" customHeight="1" thickBot="1" x14ac:dyDescent="0.3">
      <c r="A5" s="141"/>
      <c r="B5" s="144"/>
      <c r="C5" s="48" t="s">
        <v>10</v>
      </c>
      <c r="D5" s="49">
        <v>8</v>
      </c>
      <c r="E5" s="49"/>
      <c r="F5" s="49"/>
      <c r="G5" s="49"/>
      <c r="H5" s="50"/>
    </row>
    <row r="6" spans="1:8" ht="24.95" customHeight="1" x14ac:dyDescent="0.25">
      <c r="A6" s="139">
        <v>2</v>
      </c>
      <c r="B6" s="142" t="s">
        <v>11</v>
      </c>
      <c r="C6" s="41" t="s">
        <v>12</v>
      </c>
      <c r="D6" s="42">
        <v>1</v>
      </c>
      <c r="E6" s="43" t="s">
        <v>13</v>
      </c>
      <c r="F6" s="42">
        <v>1</v>
      </c>
      <c r="G6" s="41" t="s">
        <v>14</v>
      </c>
      <c r="H6" s="44">
        <v>1</v>
      </c>
    </row>
    <row r="7" spans="1:8" ht="24.95" customHeight="1" x14ac:dyDescent="0.25">
      <c r="A7" s="140"/>
      <c r="B7" s="143"/>
      <c r="C7" s="45" t="s">
        <v>15</v>
      </c>
      <c r="D7" s="46">
        <v>1</v>
      </c>
      <c r="E7" s="45"/>
      <c r="F7" s="46"/>
      <c r="G7" s="46"/>
      <c r="H7" s="47"/>
    </row>
    <row r="8" spans="1:8" ht="24.95" customHeight="1" thickBot="1" x14ac:dyDescent="0.3">
      <c r="A8" s="141"/>
      <c r="B8" s="144"/>
      <c r="C8" s="48" t="s">
        <v>16</v>
      </c>
      <c r="D8" s="49">
        <v>2</v>
      </c>
      <c r="E8" s="51"/>
      <c r="F8" s="49"/>
      <c r="G8" s="51"/>
      <c r="H8" s="50"/>
    </row>
    <row r="9" spans="1:8" ht="24.95" customHeight="1" x14ac:dyDescent="0.25">
      <c r="A9" s="148">
        <v>3</v>
      </c>
      <c r="B9" s="156" t="s">
        <v>17</v>
      </c>
      <c r="C9" s="41" t="s">
        <v>18</v>
      </c>
      <c r="D9" s="42">
        <v>1</v>
      </c>
      <c r="E9" s="43" t="s">
        <v>13</v>
      </c>
      <c r="F9" s="42">
        <v>1</v>
      </c>
      <c r="G9" s="52"/>
      <c r="H9" s="44"/>
    </row>
    <row r="10" spans="1:8" ht="24.95" customHeight="1" x14ac:dyDescent="0.25">
      <c r="A10" s="149"/>
      <c r="B10" s="157"/>
      <c r="C10" s="45" t="s">
        <v>19</v>
      </c>
      <c r="D10" s="46">
        <v>1</v>
      </c>
      <c r="E10" s="46"/>
      <c r="F10" s="46"/>
      <c r="G10" s="46"/>
      <c r="H10" s="47"/>
    </row>
    <row r="11" spans="1:8" ht="24.95" customHeight="1" thickBot="1" x14ac:dyDescent="0.3">
      <c r="A11" s="154"/>
      <c r="B11" s="159"/>
      <c r="C11" s="53" t="s">
        <v>20</v>
      </c>
      <c r="D11" s="54">
        <v>3</v>
      </c>
      <c r="E11" s="54"/>
      <c r="F11" s="54"/>
      <c r="G11" s="54"/>
      <c r="H11" s="55"/>
    </row>
    <row r="12" spans="1:8" ht="24.95" customHeight="1" x14ac:dyDescent="0.25">
      <c r="A12" s="148">
        <v>4</v>
      </c>
      <c r="B12" s="151" t="s">
        <v>21</v>
      </c>
      <c r="C12" s="41" t="s">
        <v>12</v>
      </c>
      <c r="D12" s="42">
        <v>1</v>
      </c>
      <c r="E12" s="43" t="s">
        <v>13</v>
      </c>
      <c r="F12" s="42">
        <v>1</v>
      </c>
      <c r="G12" s="42"/>
      <c r="H12" s="44"/>
    </row>
    <row r="13" spans="1:8" ht="24.95" customHeight="1" x14ac:dyDescent="0.25">
      <c r="A13" s="149"/>
      <c r="B13" s="152"/>
      <c r="C13" s="45" t="s">
        <v>15</v>
      </c>
      <c r="D13" s="46">
        <v>1</v>
      </c>
      <c r="E13" s="46"/>
      <c r="F13" s="46"/>
      <c r="G13" s="46"/>
      <c r="H13" s="47"/>
    </row>
    <row r="14" spans="1:8" ht="24.95" customHeight="1" thickBot="1" x14ac:dyDescent="0.3">
      <c r="A14" s="154"/>
      <c r="B14" s="155"/>
      <c r="C14" s="53" t="s">
        <v>16</v>
      </c>
      <c r="D14" s="54">
        <v>7</v>
      </c>
      <c r="E14" s="54"/>
      <c r="F14" s="54"/>
      <c r="G14" s="54"/>
      <c r="H14" s="55"/>
    </row>
    <row r="15" spans="1:8" ht="24.95" customHeight="1" x14ac:dyDescent="0.25">
      <c r="A15" s="148">
        <v>5</v>
      </c>
      <c r="B15" s="156" t="s">
        <v>22</v>
      </c>
      <c r="C15" s="41" t="s">
        <v>5</v>
      </c>
      <c r="D15" s="42">
        <v>1</v>
      </c>
      <c r="E15" s="43" t="s">
        <v>13</v>
      </c>
      <c r="F15" s="42">
        <v>1</v>
      </c>
      <c r="G15" s="42"/>
      <c r="H15" s="44"/>
    </row>
    <row r="16" spans="1:8" ht="24.95" customHeight="1" x14ac:dyDescent="0.25">
      <c r="A16" s="149"/>
      <c r="B16" s="157"/>
      <c r="C16" s="45" t="s">
        <v>8</v>
      </c>
      <c r="D16" s="46">
        <v>1</v>
      </c>
      <c r="E16" s="46"/>
      <c r="F16" s="46"/>
      <c r="G16" s="46"/>
      <c r="H16" s="47"/>
    </row>
    <row r="17" spans="1:8" ht="24.95" customHeight="1" thickBot="1" x14ac:dyDescent="0.3">
      <c r="A17" s="150"/>
      <c r="B17" s="158"/>
      <c r="C17" s="48" t="s">
        <v>10</v>
      </c>
      <c r="D17" s="49">
        <v>5</v>
      </c>
      <c r="E17" s="49"/>
      <c r="F17" s="49"/>
      <c r="G17" s="49"/>
      <c r="H17" s="50"/>
    </row>
    <row r="18" spans="1:8" ht="24.95" customHeight="1" x14ac:dyDescent="0.25">
      <c r="A18" s="139">
        <v>6</v>
      </c>
      <c r="B18" s="145" t="s">
        <v>23</v>
      </c>
      <c r="C18" s="41" t="s">
        <v>24</v>
      </c>
      <c r="D18" s="42">
        <v>1</v>
      </c>
      <c r="E18" s="56" t="s">
        <v>13</v>
      </c>
      <c r="F18" s="57">
        <v>1</v>
      </c>
      <c r="G18" s="42"/>
      <c r="H18" s="44"/>
    </row>
    <row r="19" spans="1:8" ht="45" x14ac:dyDescent="0.25">
      <c r="A19" s="140"/>
      <c r="B19" s="146"/>
      <c r="C19" s="45" t="s">
        <v>25</v>
      </c>
      <c r="D19" s="46">
        <v>1</v>
      </c>
      <c r="E19" s="58" t="s">
        <v>6</v>
      </c>
      <c r="F19" s="46">
        <v>1</v>
      </c>
      <c r="G19" s="46"/>
      <c r="H19" s="47"/>
    </row>
    <row r="20" spans="1:8" ht="24.95" customHeight="1" thickBot="1" x14ac:dyDescent="0.3">
      <c r="A20" s="141"/>
      <c r="B20" s="147"/>
      <c r="C20" s="48" t="s">
        <v>26</v>
      </c>
      <c r="D20" s="49">
        <v>1</v>
      </c>
      <c r="E20" s="45" t="s">
        <v>9</v>
      </c>
      <c r="F20" s="46">
        <v>1</v>
      </c>
      <c r="G20" s="49"/>
      <c r="H20" s="50"/>
    </row>
    <row r="21" spans="1:8" ht="24.95" customHeight="1" x14ac:dyDescent="0.25">
      <c r="A21" s="139">
        <v>7</v>
      </c>
      <c r="B21" s="142" t="s">
        <v>27</v>
      </c>
      <c r="C21" s="41" t="s">
        <v>5</v>
      </c>
      <c r="D21" s="42">
        <v>1</v>
      </c>
      <c r="E21" s="43" t="s">
        <v>13</v>
      </c>
      <c r="F21" s="42">
        <v>1</v>
      </c>
      <c r="G21" s="41" t="s">
        <v>14</v>
      </c>
      <c r="H21" s="44">
        <v>1</v>
      </c>
    </row>
    <row r="22" spans="1:8" ht="24.95" customHeight="1" x14ac:dyDescent="0.25">
      <c r="A22" s="140"/>
      <c r="B22" s="143"/>
      <c r="C22" s="45" t="s">
        <v>8</v>
      </c>
      <c r="D22" s="46">
        <v>1</v>
      </c>
      <c r="E22" s="46"/>
      <c r="F22" s="46"/>
      <c r="G22" s="46"/>
      <c r="H22" s="47"/>
    </row>
    <row r="23" spans="1:8" ht="24.95" customHeight="1" thickBot="1" x14ac:dyDescent="0.3">
      <c r="A23" s="141"/>
      <c r="B23" s="144"/>
      <c r="C23" s="48" t="s">
        <v>10</v>
      </c>
      <c r="D23" s="49">
        <v>2</v>
      </c>
      <c r="E23" s="49"/>
      <c r="F23" s="49"/>
      <c r="G23" s="49"/>
      <c r="H23" s="50"/>
    </row>
    <row r="24" spans="1:8" ht="24.95" customHeight="1" x14ac:dyDescent="0.25">
      <c r="A24" s="148">
        <v>8</v>
      </c>
      <c r="B24" s="151" t="s">
        <v>28</v>
      </c>
      <c r="C24" s="41" t="s">
        <v>24</v>
      </c>
      <c r="D24" s="42">
        <v>1</v>
      </c>
      <c r="E24" s="43" t="s">
        <v>13</v>
      </c>
      <c r="F24" s="42">
        <v>1</v>
      </c>
      <c r="G24" s="42"/>
      <c r="H24" s="44"/>
    </row>
    <row r="25" spans="1:8" ht="24.95" customHeight="1" x14ac:dyDescent="0.25">
      <c r="A25" s="149"/>
      <c r="B25" s="152"/>
      <c r="C25" s="45" t="s">
        <v>25</v>
      </c>
      <c r="D25" s="46">
        <v>1</v>
      </c>
      <c r="E25" s="46"/>
      <c r="F25" s="46"/>
      <c r="G25" s="46"/>
      <c r="H25" s="47"/>
    </row>
    <row r="26" spans="1:8" ht="24.95" customHeight="1" thickBot="1" x14ac:dyDescent="0.3">
      <c r="A26" s="150"/>
      <c r="B26" s="153"/>
      <c r="C26" s="48" t="s">
        <v>26</v>
      </c>
      <c r="D26" s="49">
        <v>3</v>
      </c>
      <c r="E26" s="49"/>
      <c r="F26" s="49"/>
      <c r="G26" s="49"/>
      <c r="H26" s="50"/>
    </row>
    <row r="27" spans="1:8" ht="24.95" customHeight="1" x14ac:dyDescent="0.25">
      <c r="A27" s="139">
        <v>9</v>
      </c>
      <c r="B27" s="142" t="s">
        <v>29</v>
      </c>
      <c r="C27" s="41" t="s">
        <v>30</v>
      </c>
      <c r="D27" s="42">
        <v>1</v>
      </c>
      <c r="E27" s="43" t="s">
        <v>13</v>
      </c>
      <c r="F27" s="42">
        <v>1</v>
      </c>
      <c r="G27" s="42"/>
      <c r="H27" s="44"/>
    </row>
    <row r="28" spans="1:8" ht="24.95" customHeight="1" x14ac:dyDescent="0.25">
      <c r="A28" s="140"/>
      <c r="B28" s="143"/>
      <c r="C28" s="45" t="s">
        <v>31</v>
      </c>
      <c r="D28" s="46">
        <v>1</v>
      </c>
      <c r="E28" s="46"/>
      <c r="F28" s="46"/>
      <c r="G28" s="46"/>
      <c r="H28" s="47"/>
    </row>
    <row r="29" spans="1:8" ht="24.95" customHeight="1" thickBot="1" x14ac:dyDescent="0.3">
      <c r="A29" s="140"/>
      <c r="B29" s="143"/>
      <c r="C29" s="53" t="s">
        <v>32</v>
      </c>
      <c r="D29" s="54">
        <v>2</v>
      </c>
      <c r="E29" s="54"/>
      <c r="F29" s="54"/>
      <c r="G29" s="54"/>
      <c r="H29" s="55"/>
    </row>
    <row r="30" spans="1:8" ht="24.95" customHeight="1" x14ac:dyDescent="0.25">
      <c r="A30" s="139">
        <v>10</v>
      </c>
      <c r="B30" s="142" t="s">
        <v>33</v>
      </c>
      <c r="C30" s="41" t="s">
        <v>30</v>
      </c>
      <c r="D30" s="42">
        <v>1</v>
      </c>
      <c r="E30" s="43" t="s">
        <v>13</v>
      </c>
      <c r="F30" s="42">
        <v>1</v>
      </c>
      <c r="G30" s="42"/>
      <c r="H30" s="44"/>
    </row>
    <row r="31" spans="1:8" ht="24.95" customHeight="1" x14ac:dyDescent="0.25">
      <c r="A31" s="140"/>
      <c r="B31" s="143"/>
      <c r="C31" s="45" t="s">
        <v>31</v>
      </c>
      <c r="D31" s="46">
        <v>1</v>
      </c>
      <c r="E31" s="46"/>
      <c r="F31" s="46"/>
      <c r="G31" s="46"/>
      <c r="H31" s="47"/>
    </row>
    <row r="32" spans="1:8" ht="24.95" customHeight="1" x14ac:dyDescent="0.25">
      <c r="A32" s="140"/>
      <c r="B32" s="143"/>
      <c r="C32" s="45" t="s">
        <v>32</v>
      </c>
      <c r="D32" s="46">
        <v>3</v>
      </c>
      <c r="E32" s="46"/>
      <c r="F32" s="46"/>
      <c r="G32" s="46"/>
      <c r="H32" s="47"/>
    </row>
    <row r="33" spans="1:8" ht="24.95" customHeight="1" thickBot="1" x14ac:dyDescent="0.3">
      <c r="A33" s="141"/>
      <c r="B33" s="144"/>
      <c r="C33" s="48" t="s">
        <v>34</v>
      </c>
      <c r="D33" s="49">
        <v>1</v>
      </c>
      <c r="E33" s="49"/>
      <c r="F33" s="49"/>
      <c r="G33" s="49"/>
      <c r="H33" s="50"/>
    </row>
    <row r="34" spans="1:8" ht="24.95" customHeight="1" x14ac:dyDescent="0.25">
      <c r="A34" s="139">
        <v>11</v>
      </c>
      <c r="B34" s="142" t="s">
        <v>35</v>
      </c>
      <c r="C34" s="41" t="s">
        <v>18</v>
      </c>
      <c r="D34" s="42">
        <v>1</v>
      </c>
      <c r="E34" s="43"/>
      <c r="F34" s="42"/>
      <c r="G34" s="42"/>
      <c r="H34" s="44"/>
    </row>
    <row r="35" spans="1:8" ht="24.95" customHeight="1" x14ac:dyDescent="0.25">
      <c r="A35" s="140"/>
      <c r="B35" s="143"/>
      <c r="C35" s="45" t="s">
        <v>19</v>
      </c>
      <c r="D35" s="46">
        <v>1</v>
      </c>
      <c r="E35" s="46"/>
      <c r="F35" s="46"/>
      <c r="G35" s="46"/>
      <c r="H35" s="47"/>
    </row>
    <row r="36" spans="1:8" ht="24.95" customHeight="1" thickBot="1" x14ac:dyDescent="0.3">
      <c r="A36" s="141"/>
      <c r="B36" s="144"/>
      <c r="C36" s="53" t="s">
        <v>20</v>
      </c>
      <c r="D36" s="54">
        <v>2</v>
      </c>
      <c r="E36" s="54"/>
      <c r="F36" s="54"/>
      <c r="G36" s="54"/>
      <c r="H36" s="55"/>
    </row>
    <row r="37" spans="1:8" ht="24.95" customHeight="1" x14ac:dyDescent="0.25">
      <c r="A37" s="139">
        <v>12</v>
      </c>
      <c r="B37" s="145" t="s">
        <v>36</v>
      </c>
      <c r="C37" s="41" t="s">
        <v>18</v>
      </c>
      <c r="D37" s="42">
        <v>1</v>
      </c>
      <c r="E37" s="43" t="s">
        <v>13</v>
      </c>
      <c r="F37" s="42">
        <v>2</v>
      </c>
      <c r="G37" s="42"/>
      <c r="H37" s="44"/>
    </row>
    <row r="38" spans="1:8" ht="24.95" customHeight="1" x14ac:dyDescent="0.25">
      <c r="A38" s="140"/>
      <c r="B38" s="146"/>
      <c r="C38" s="45" t="s">
        <v>19</v>
      </c>
      <c r="D38" s="46">
        <v>1</v>
      </c>
      <c r="E38" s="46"/>
      <c r="F38" s="46"/>
      <c r="G38" s="46"/>
      <c r="H38" s="47"/>
    </row>
    <row r="39" spans="1:8" ht="24.95" customHeight="1" thickBot="1" x14ac:dyDescent="0.3">
      <c r="A39" s="141"/>
      <c r="B39" s="147"/>
      <c r="C39" s="53" t="s">
        <v>20</v>
      </c>
      <c r="D39" s="54">
        <v>2</v>
      </c>
      <c r="E39" s="54"/>
      <c r="F39" s="54"/>
      <c r="G39" s="54"/>
      <c r="H39" s="55"/>
    </row>
    <row r="40" spans="1:8" ht="24.95" customHeight="1" x14ac:dyDescent="0.25">
      <c r="A40" s="139">
        <v>13</v>
      </c>
      <c r="B40" s="142" t="s">
        <v>37</v>
      </c>
      <c r="C40" s="41" t="s">
        <v>24</v>
      </c>
      <c r="D40" s="42">
        <v>1</v>
      </c>
      <c r="E40" s="43"/>
      <c r="F40" s="42"/>
      <c r="G40" s="42"/>
      <c r="H40" s="44"/>
    </row>
    <row r="41" spans="1:8" ht="24.95" customHeight="1" x14ac:dyDescent="0.25">
      <c r="A41" s="140"/>
      <c r="B41" s="143"/>
      <c r="C41" s="45" t="s">
        <v>25</v>
      </c>
      <c r="D41" s="46">
        <v>1</v>
      </c>
      <c r="E41" s="46"/>
      <c r="F41" s="46"/>
      <c r="G41" s="46"/>
      <c r="H41" s="47"/>
    </row>
    <row r="42" spans="1:8" ht="24.95" customHeight="1" thickBot="1" x14ac:dyDescent="0.3">
      <c r="A42" s="140"/>
      <c r="B42" s="143"/>
      <c r="C42" s="53" t="s">
        <v>26</v>
      </c>
      <c r="D42" s="54">
        <v>3</v>
      </c>
      <c r="E42" s="54"/>
      <c r="F42" s="54"/>
      <c r="G42" s="54"/>
      <c r="H42" s="55"/>
    </row>
    <row r="43" spans="1:8" ht="45" x14ac:dyDescent="0.25">
      <c r="A43" s="139">
        <v>14</v>
      </c>
      <c r="B43" s="142" t="s">
        <v>38</v>
      </c>
      <c r="C43" s="41" t="s">
        <v>18</v>
      </c>
      <c r="D43" s="42">
        <v>1</v>
      </c>
      <c r="E43" s="43" t="s">
        <v>6</v>
      </c>
      <c r="F43" s="42">
        <v>1</v>
      </c>
      <c r="G43" s="41"/>
      <c r="H43" s="44"/>
    </row>
    <row r="44" spans="1:8" ht="24.95" customHeight="1" x14ac:dyDescent="0.25">
      <c r="A44" s="140"/>
      <c r="B44" s="143"/>
      <c r="C44" s="45" t="s">
        <v>19</v>
      </c>
      <c r="D44" s="46">
        <v>1</v>
      </c>
      <c r="E44" s="45" t="s">
        <v>9</v>
      </c>
      <c r="F44" s="46">
        <v>1</v>
      </c>
      <c r="G44" s="46"/>
      <c r="H44" s="47"/>
    </row>
    <row r="45" spans="1:8" ht="24.95" customHeight="1" thickBot="1" x14ac:dyDescent="0.3">
      <c r="A45" s="141"/>
      <c r="B45" s="144"/>
      <c r="C45" s="48" t="s">
        <v>20</v>
      </c>
      <c r="D45" s="49">
        <v>2</v>
      </c>
      <c r="E45" s="49"/>
      <c r="F45" s="49"/>
      <c r="G45" s="49"/>
      <c r="H45" s="50"/>
    </row>
    <row r="46" spans="1:8" ht="24.95" customHeight="1" x14ac:dyDescent="0.25">
      <c r="A46" s="139">
        <v>15</v>
      </c>
      <c r="B46" s="142" t="s">
        <v>39</v>
      </c>
      <c r="C46" s="41" t="s">
        <v>30</v>
      </c>
      <c r="D46" s="42">
        <v>1</v>
      </c>
      <c r="E46" s="43"/>
      <c r="F46" s="42"/>
      <c r="G46" s="41" t="s">
        <v>14</v>
      </c>
      <c r="H46" s="44">
        <v>1</v>
      </c>
    </row>
    <row r="47" spans="1:8" ht="24.95" customHeight="1" x14ac:dyDescent="0.25">
      <c r="A47" s="140"/>
      <c r="B47" s="143"/>
      <c r="C47" s="45" t="s">
        <v>31</v>
      </c>
      <c r="D47" s="46">
        <v>1</v>
      </c>
      <c r="E47" s="45"/>
      <c r="F47" s="46"/>
      <c r="G47" s="46"/>
      <c r="H47" s="47"/>
    </row>
    <row r="48" spans="1:8" ht="24.95" customHeight="1" thickBot="1" x14ac:dyDescent="0.3">
      <c r="A48" s="140"/>
      <c r="B48" s="143"/>
      <c r="C48" s="53" t="s">
        <v>32</v>
      </c>
      <c r="D48" s="54">
        <v>3</v>
      </c>
      <c r="E48" s="59"/>
      <c r="F48" s="54"/>
      <c r="G48" s="59"/>
      <c r="H48" s="55"/>
    </row>
    <row r="49" spans="1:8" ht="24.95" customHeight="1" x14ac:dyDescent="0.25">
      <c r="A49" s="139">
        <v>16</v>
      </c>
      <c r="B49" s="145" t="s">
        <v>40</v>
      </c>
      <c r="C49" s="41" t="s">
        <v>18</v>
      </c>
      <c r="D49" s="42">
        <v>1</v>
      </c>
      <c r="E49" s="43" t="s">
        <v>13</v>
      </c>
      <c r="F49" s="42">
        <v>1</v>
      </c>
      <c r="G49" s="41"/>
      <c r="H49" s="44"/>
    </row>
    <row r="50" spans="1:8" ht="24.95" customHeight="1" x14ac:dyDescent="0.25">
      <c r="A50" s="140"/>
      <c r="B50" s="146"/>
      <c r="C50" s="45" t="s">
        <v>19</v>
      </c>
      <c r="D50" s="46">
        <v>1</v>
      </c>
      <c r="E50" s="45"/>
      <c r="F50" s="46"/>
      <c r="G50" s="46"/>
      <c r="H50" s="47"/>
    </row>
    <row r="51" spans="1:8" ht="24.95" customHeight="1" x14ac:dyDescent="0.25">
      <c r="A51" s="140"/>
      <c r="B51" s="146"/>
      <c r="C51" s="45" t="s">
        <v>20</v>
      </c>
      <c r="D51" s="46">
        <v>1</v>
      </c>
      <c r="E51" s="60"/>
      <c r="F51" s="46"/>
      <c r="G51" s="60"/>
      <c r="H51" s="47"/>
    </row>
    <row r="52" spans="1:8" ht="24.95" customHeight="1" thickBot="1" x14ac:dyDescent="0.3">
      <c r="A52" s="140"/>
      <c r="B52" s="146"/>
      <c r="C52" s="53" t="s">
        <v>41</v>
      </c>
      <c r="D52" s="54">
        <v>1</v>
      </c>
      <c r="E52" s="59"/>
      <c r="F52" s="54"/>
      <c r="G52" s="59"/>
      <c r="H52" s="55"/>
    </row>
    <row r="53" spans="1:8" ht="45" x14ac:dyDescent="0.25">
      <c r="A53" s="148">
        <v>17</v>
      </c>
      <c r="B53" s="151" t="s">
        <v>42</v>
      </c>
      <c r="C53" s="41" t="s">
        <v>43</v>
      </c>
      <c r="D53" s="42">
        <v>1</v>
      </c>
      <c r="E53" s="43" t="s">
        <v>6</v>
      </c>
      <c r="F53" s="42">
        <v>1</v>
      </c>
      <c r="G53" s="41"/>
      <c r="H53" s="44"/>
    </row>
    <row r="54" spans="1:8" ht="24.95" customHeight="1" x14ac:dyDescent="0.25">
      <c r="A54" s="149"/>
      <c r="B54" s="152"/>
      <c r="C54" s="45" t="s">
        <v>44</v>
      </c>
      <c r="D54" s="46">
        <v>1</v>
      </c>
      <c r="E54" s="45" t="s">
        <v>9</v>
      </c>
      <c r="F54" s="46">
        <v>1</v>
      </c>
      <c r="G54" s="46"/>
      <c r="H54" s="47"/>
    </row>
    <row r="55" spans="1:8" ht="24.95" customHeight="1" thickBot="1" x14ac:dyDescent="0.3">
      <c r="A55" s="150"/>
      <c r="B55" s="153"/>
      <c r="C55" s="48" t="s">
        <v>41</v>
      </c>
      <c r="D55" s="49">
        <v>2</v>
      </c>
      <c r="E55" s="51"/>
      <c r="F55" s="49"/>
      <c r="G55" s="51"/>
      <c r="H55" s="50"/>
    </row>
    <row r="56" spans="1:8" ht="24.95" customHeight="1" x14ac:dyDescent="0.25">
      <c r="A56" s="139">
        <v>18</v>
      </c>
      <c r="B56" s="142" t="s">
        <v>45</v>
      </c>
      <c r="C56" s="41" t="s">
        <v>46</v>
      </c>
      <c r="D56" s="42">
        <v>1</v>
      </c>
      <c r="E56" s="61"/>
      <c r="F56" s="62"/>
      <c r="G56" s="63"/>
      <c r="H56" s="64"/>
    </row>
    <row r="57" spans="1:8" ht="24.95" customHeight="1" x14ac:dyDescent="0.25">
      <c r="A57" s="140"/>
      <c r="B57" s="143"/>
      <c r="C57" s="45" t="s">
        <v>47</v>
      </c>
      <c r="D57" s="46">
        <v>1</v>
      </c>
      <c r="E57" s="45"/>
      <c r="F57" s="46"/>
      <c r="G57" s="46"/>
      <c r="H57" s="47"/>
    </row>
    <row r="58" spans="1:8" ht="24.95" customHeight="1" thickBot="1" x14ac:dyDescent="0.3">
      <c r="A58" s="141"/>
      <c r="B58" s="144"/>
      <c r="C58" s="48" t="s">
        <v>48</v>
      </c>
      <c r="D58" s="49">
        <v>2</v>
      </c>
      <c r="E58" s="51"/>
      <c r="F58" s="49"/>
      <c r="G58" s="51"/>
      <c r="H58" s="50"/>
    </row>
    <row r="59" spans="1:8" ht="24.95" customHeight="1" x14ac:dyDescent="0.25">
      <c r="A59" s="139">
        <v>19</v>
      </c>
      <c r="B59" s="142" t="s">
        <v>49</v>
      </c>
      <c r="C59" s="41" t="s">
        <v>50</v>
      </c>
      <c r="D59" s="42">
        <v>1</v>
      </c>
      <c r="E59" s="43" t="s">
        <v>13</v>
      </c>
      <c r="F59" s="42">
        <v>1</v>
      </c>
      <c r="G59" s="41" t="s">
        <v>14</v>
      </c>
      <c r="H59" s="44">
        <v>1</v>
      </c>
    </row>
    <row r="60" spans="1:8" ht="24.95" customHeight="1" x14ac:dyDescent="0.25">
      <c r="A60" s="140"/>
      <c r="B60" s="143"/>
      <c r="C60" s="45" t="s">
        <v>51</v>
      </c>
      <c r="D60" s="46">
        <v>1</v>
      </c>
      <c r="E60" s="45"/>
      <c r="F60" s="46"/>
      <c r="G60" s="46"/>
      <c r="H60" s="47"/>
    </row>
    <row r="61" spans="1:8" ht="24.95" customHeight="1" thickBot="1" x14ac:dyDescent="0.3">
      <c r="A61" s="141"/>
      <c r="B61" s="144"/>
      <c r="C61" s="48" t="s">
        <v>52</v>
      </c>
      <c r="D61" s="49">
        <v>1</v>
      </c>
      <c r="E61" s="51"/>
      <c r="F61" s="49"/>
      <c r="G61" s="51"/>
      <c r="H61" s="50"/>
    </row>
    <row r="62" spans="1:8" ht="24.95" customHeight="1" x14ac:dyDescent="0.25">
      <c r="A62" s="139">
        <v>20</v>
      </c>
      <c r="B62" s="142" t="s">
        <v>53</v>
      </c>
      <c r="C62" s="41" t="s">
        <v>24</v>
      </c>
      <c r="D62" s="42">
        <v>1</v>
      </c>
      <c r="E62" s="65" t="s">
        <v>54</v>
      </c>
      <c r="F62" s="42">
        <v>1</v>
      </c>
      <c r="G62" s="41"/>
      <c r="H62" s="44"/>
    </row>
    <row r="63" spans="1:8" ht="24.95" customHeight="1" x14ac:dyDescent="0.25">
      <c r="A63" s="140"/>
      <c r="B63" s="143"/>
      <c r="C63" s="45" t="s">
        <v>25</v>
      </c>
      <c r="D63" s="46">
        <v>1</v>
      </c>
      <c r="E63" s="45"/>
      <c r="F63" s="46"/>
      <c r="G63" s="46"/>
      <c r="H63" s="47"/>
    </row>
    <row r="64" spans="1:8" ht="24.95" customHeight="1" thickBot="1" x14ac:dyDescent="0.3">
      <c r="A64" s="141"/>
      <c r="B64" s="144"/>
      <c r="C64" s="48" t="s">
        <v>26</v>
      </c>
      <c r="D64" s="49">
        <v>2</v>
      </c>
      <c r="E64" s="51"/>
      <c r="F64" s="49"/>
      <c r="G64" s="51"/>
      <c r="H64" s="50"/>
    </row>
    <row r="65" spans="1:8" ht="24.95" customHeight="1" x14ac:dyDescent="0.25">
      <c r="A65" s="139">
        <v>21</v>
      </c>
      <c r="B65" s="145" t="s">
        <v>55</v>
      </c>
      <c r="C65" s="41" t="s">
        <v>50</v>
      </c>
      <c r="D65" s="42">
        <v>1</v>
      </c>
      <c r="E65" s="43"/>
      <c r="F65" s="42"/>
      <c r="G65" s="41"/>
      <c r="H65" s="44"/>
    </row>
    <row r="66" spans="1:8" ht="24.95" customHeight="1" x14ac:dyDescent="0.25">
      <c r="A66" s="140"/>
      <c r="B66" s="146"/>
      <c r="C66" s="45" t="s">
        <v>51</v>
      </c>
      <c r="D66" s="46">
        <v>1</v>
      </c>
      <c r="E66" s="45"/>
      <c r="F66" s="46"/>
      <c r="G66" s="46"/>
      <c r="H66" s="47"/>
    </row>
    <row r="67" spans="1:8" ht="24.95" customHeight="1" thickBot="1" x14ac:dyDescent="0.3">
      <c r="A67" s="141"/>
      <c r="B67" s="147"/>
      <c r="C67" s="48" t="s">
        <v>52</v>
      </c>
      <c r="D67" s="49">
        <v>1</v>
      </c>
      <c r="E67" s="51"/>
      <c r="F67" s="49"/>
      <c r="G67" s="51"/>
      <c r="H67" s="50"/>
    </row>
    <row r="68" spans="1:8" ht="24.95" customHeight="1" x14ac:dyDescent="0.25">
      <c r="A68" s="139">
        <v>22</v>
      </c>
      <c r="B68" s="142" t="s">
        <v>56</v>
      </c>
      <c r="C68" s="41" t="s">
        <v>46</v>
      </c>
      <c r="D68" s="42">
        <v>1</v>
      </c>
      <c r="E68" s="43" t="s">
        <v>13</v>
      </c>
      <c r="F68" s="42">
        <v>1</v>
      </c>
      <c r="G68" s="41"/>
      <c r="H68" s="44"/>
    </row>
    <row r="69" spans="1:8" ht="24.95" customHeight="1" x14ac:dyDescent="0.25">
      <c r="A69" s="140"/>
      <c r="B69" s="143"/>
      <c r="C69" s="45" t="s">
        <v>47</v>
      </c>
      <c r="D69" s="46">
        <v>1</v>
      </c>
      <c r="E69" s="45"/>
      <c r="F69" s="46"/>
      <c r="G69" s="46"/>
      <c r="H69" s="47"/>
    </row>
    <row r="70" spans="1:8" ht="24.95" customHeight="1" thickBot="1" x14ac:dyDescent="0.3">
      <c r="A70" s="141"/>
      <c r="B70" s="144"/>
      <c r="C70" s="48" t="s">
        <v>48</v>
      </c>
      <c r="D70" s="49">
        <v>1</v>
      </c>
      <c r="E70" s="51"/>
      <c r="F70" s="49"/>
      <c r="G70" s="51"/>
      <c r="H70" s="50"/>
    </row>
    <row r="71" spans="1:8" ht="45" x14ac:dyDescent="0.25">
      <c r="A71" s="139">
        <v>23</v>
      </c>
      <c r="B71" s="142" t="s">
        <v>57</v>
      </c>
      <c r="C71" s="41" t="s">
        <v>46</v>
      </c>
      <c r="D71" s="42">
        <v>1</v>
      </c>
      <c r="E71" s="43" t="s">
        <v>6</v>
      </c>
      <c r="F71" s="42">
        <v>1</v>
      </c>
      <c r="G71" s="41"/>
      <c r="H71" s="44"/>
    </row>
    <row r="72" spans="1:8" ht="24.95" customHeight="1" x14ac:dyDescent="0.25">
      <c r="A72" s="140"/>
      <c r="B72" s="143"/>
      <c r="C72" s="45" t="s">
        <v>47</v>
      </c>
      <c r="D72" s="46">
        <v>1</v>
      </c>
      <c r="E72" s="45" t="s">
        <v>9</v>
      </c>
      <c r="F72" s="46">
        <v>1</v>
      </c>
      <c r="G72" s="46"/>
      <c r="H72" s="47"/>
    </row>
    <row r="73" spans="1:8" ht="24.95" customHeight="1" thickBot="1" x14ac:dyDescent="0.3">
      <c r="A73" s="141"/>
      <c r="B73" s="144"/>
      <c r="C73" s="48" t="s">
        <v>48</v>
      </c>
      <c r="D73" s="49">
        <v>1</v>
      </c>
      <c r="E73" s="51"/>
      <c r="F73" s="49"/>
      <c r="G73" s="51"/>
      <c r="H73" s="50"/>
    </row>
    <row r="74" spans="1:8" ht="24.95" customHeight="1" x14ac:dyDescent="0.25">
      <c r="A74" s="139">
        <v>24</v>
      </c>
      <c r="B74" s="142" t="s">
        <v>58</v>
      </c>
      <c r="C74" s="41" t="s">
        <v>46</v>
      </c>
      <c r="D74" s="42">
        <v>1</v>
      </c>
      <c r="E74" s="43" t="s">
        <v>13</v>
      </c>
      <c r="F74" s="42">
        <v>1</v>
      </c>
      <c r="G74" s="41"/>
      <c r="H74" s="44"/>
    </row>
    <row r="75" spans="1:8" ht="24.95" customHeight="1" x14ac:dyDescent="0.25">
      <c r="A75" s="140"/>
      <c r="B75" s="143"/>
      <c r="C75" s="45" t="s">
        <v>47</v>
      </c>
      <c r="D75" s="46">
        <v>1</v>
      </c>
      <c r="E75" s="45"/>
      <c r="F75" s="46"/>
      <c r="G75" s="46"/>
      <c r="H75" s="47"/>
    </row>
    <row r="76" spans="1:8" ht="24.95" customHeight="1" thickBot="1" x14ac:dyDescent="0.3">
      <c r="A76" s="141"/>
      <c r="B76" s="144"/>
      <c r="C76" s="48" t="s">
        <v>48</v>
      </c>
      <c r="D76" s="49">
        <v>2</v>
      </c>
      <c r="E76" s="51"/>
      <c r="F76" s="49"/>
      <c r="G76" s="51"/>
      <c r="H76" s="50"/>
    </row>
    <row r="77" spans="1:8" ht="45" x14ac:dyDescent="0.25">
      <c r="A77" s="139">
        <v>25</v>
      </c>
      <c r="B77" s="145" t="s">
        <v>59</v>
      </c>
      <c r="C77" s="41" t="s">
        <v>46</v>
      </c>
      <c r="D77" s="42">
        <v>1</v>
      </c>
      <c r="E77" s="43" t="s">
        <v>6</v>
      </c>
      <c r="F77" s="42">
        <v>1</v>
      </c>
      <c r="G77" s="41"/>
      <c r="H77" s="44"/>
    </row>
    <row r="78" spans="1:8" ht="24.95" customHeight="1" x14ac:dyDescent="0.25">
      <c r="A78" s="140"/>
      <c r="B78" s="146"/>
      <c r="C78" s="45" t="s">
        <v>47</v>
      </c>
      <c r="D78" s="46">
        <v>1</v>
      </c>
      <c r="E78" s="45" t="s">
        <v>9</v>
      </c>
      <c r="F78" s="46">
        <v>1</v>
      </c>
      <c r="G78" s="46"/>
      <c r="H78" s="47"/>
    </row>
    <row r="79" spans="1:8" ht="24.95" customHeight="1" thickBot="1" x14ac:dyDescent="0.3">
      <c r="A79" s="141"/>
      <c r="B79" s="147"/>
      <c r="C79" s="48" t="s">
        <v>48</v>
      </c>
      <c r="D79" s="49">
        <v>1</v>
      </c>
      <c r="E79" s="51"/>
      <c r="F79" s="49"/>
      <c r="G79" s="51"/>
      <c r="H79" s="50"/>
    </row>
    <row r="80" spans="1:8" ht="24.95" customHeight="1" x14ac:dyDescent="0.25">
      <c r="A80" s="139">
        <v>26</v>
      </c>
      <c r="B80" s="142" t="s">
        <v>60</v>
      </c>
      <c r="C80" s="41" t="s">
        <v>46</v>
      </c>
      <c r="D80" s="42">
        <v>1</v>
      </c>
      <c r="E80" s="43"/>
      <c r="F80" s="42"/>
      <c r="G80" s="41"/>
      <c r="H80" s="44"/>
    </row>
    <row r="81" spans="1:8" ht="24.95" customHeight="1" x14ac:dyDescent="0.25">
      <c r="A81" s="140"/>
      <c r="B81" s="143"/>
      <c r="C81" s="45" t="s">
        <v>47</v>
      </c>
      <c r="D81" s="46">
        <v>1</v>
      </c>
      <c r="E81" s="45"/>
      <c r="F81" s="46"/>
      <c r="G81" s="46"/>
      <c r="H81" s="47"/>
    </row>
    <row r="82" spans="1:8" ht="24.95" customHeight="1" thickBot="1" x14ac:dyDescent="0.3">
      <c r="A82" s="141"/>
      <c r="B82" s="144"/>
      <c r="C82" s="48" t="s">
        <v>48</v>
      </c>
      <c r="D82" s="49">
        <v>2</v>
      </c>
      <c r="E82" s="51"/>
      <c r="F82" s="49"/>
      <c r="G82" s="51"/>
      <c r="H82" s="50"/>
    </row>
    <row r="83" spans="1:8" ht="45" x14ac:dyDescent="0.25">
      <c r="A83" s="139">
        <v>27</v>
      </c>
      <c r="B83" s="145" t="s">
        <v>61</v>
      </c>
      <c r="C83" s="41" t="s">
        <v>18</v>
      </c>
      <c r="D83" s="42">
        <v>1</v>
      </c>
      <c r="E83" s="43" t="s">
        <v>6</v>
      </c>
      <c r="F83" s="42">
        <v>1</v>
      </c>
      <c r="G83" s="41"/>
      <c r="H83" s="44"/>
    </row>
    <row r="84" spans="1:8" ht="24.95" customHeight="1" x14ac:dyDescent="0.25">
      <c r="A84" s="140"/>
      <c r="B84" s="146"/>
      <c r="C84" s="45" t="s">
        <v>19</v>
      </c>
      <c r="D84" s="46">
        <v>1</v>
      </c>
      <c r="E84" s="45" t="s">
        <v>9</v>
      </c>
      <c r="F84" s="46">
        <v>1</v>
      </c>
      <c r="G84" s="46"/>
      <c r="H84" s="47"/>
    </row>
    <row r="85" spans="1:8" ht="24.95" customHeight="1" thickBot="1" x14ac:dyDescent="0.3">
      <c r="A85" s="141"/>
      <c r="B85" s="147"/>
      <c r="C85" s="48" t="s">
        <v>20</v>
      </c>
      <c r="D85" s="49">
        <v>4</v>
      </c>
      <c r="E85" s="51"/>
      <c r="F85" s="49"/>
      <c r="G85" s="51"/>
      <c r="H85" s="50"/>
    </row>
    <row r="86" spans="1:8" ht="24.95" customHeight="1" x14ac:dyDescent="0.25">
      <c r="A86" s="139">
        <v>28</v>
      </c>
      <c r="B86" s="142" t="s">
        <v>62</v>
      </c>
      <c r="C86" s="41" t="s">
        <v>50</v>
      </c>
      <c r="D86" s="42">
        <v>1</v>
      </c>
      <c r="E86" s="43"/>
      <c r="F86" s="42"/>
      <c r="G86" s="41"/>
      <c r="H86" s="44"/>
    </row>
    <row r="87" spans="1:8" ht="24.95" customHeight="1" x14ac:dyDescent="0.25">
      <c r="A87" s="140"/>
      <c r="B87" s="143"/>
      <c r="C87" s="45" t="s">
        <v>51</v>
      </c>
      <c r="D87" s="46">
        <v>1</v>
      </c>
      <c r="E87" s="45"/>
      <c r="F87" s="46"/>
      <c r="G87" s="46"/>
      <c r="H87" s="47"/>
    </row>
    <row r="88" spans="1:8" ht="24.95" customHeight="1" thickBot="1" x14ac:dyDescent="0.3">
      <c r="A88" s="141"/>
      <c r="B88" s="144"/>
      <c r="C88" s="48" t="s">
        <v>52</v>
      </c>
      <c r="D88" s="49">
        <v>1</v>
      </c>
      <c r="E88" s="51"/>
      <c r="F88" s="49"/>
      <c r="G88" s="51"/>
      <c r="H88" s="50"/>
    </row>
    <row r="89" spans="1:8" ht="24.95" customHeight="1" x14ac:dyDescent="0.25">
      <c r="A89" s="139">
        <v>29</v>
      </c>
      <c r="B89" s="142" t="s">
        <v>63</v>
      </c>
      <c r="C89" s="41" t="s">
        <v>64</v>
      </c>
      <c r="D89" s="42">
        <v>1</v>
      </c>
      <c r="E89" s="43"/>
      <c r="F89" s="42"/>
      <c r="G89" s="41"/>
      <c r="H89" s="44"/>
    </row>
    <row r="90" spans="1:8" ht="24.95" customHeight="1" x14ac:dyDescent="0.25">
      <c r="A90" s="140"/>
      <c r="B90" s="143"/>
      <c r="C90" s="45" t="s">
        <v>65</v>
      </c>
      <c r="D90" s="46">
        <v>1</v>
      </c>
      <c r="E90" s="45"/>
      <c r="F90" s="46"/>
      <c r="G90" s="46"/>
      <c r="H90" s="47"/>
    </row>
    <row r="91" spans="1:8" ht="24.95" customHeight="1" thickBot="1" x14ac:dyDescent="0.3">
      <c r="A91" s="141"/>
      <c r="B91" s="144"/>
      <c r="C91" s="48"/>
      <c r="D91" s="49"/>
      <c r="E91" s="51"/>
      <c r="F91" s="49"/>
      <c r="G91" s="51"/>
      <c r="H91" s="50"/>
    </row>
    <row r="92" spans="1:8" ht="24.95" customHeight="1" x14ac:dyDescent="0.25">
      <c r="A92" s="139">
        <v>30</v>
      </c>
      <c r="B92" s="142" t="s">
        <v>66</v>
      </c>
      <c r="C92" s="41" t="s">
        <v>18</v>
      </c>
      <c r="D92" s="42">
        <v>1</v>
      </c>
      <c r="E92" s="43"/>
      <c r="F92" s="42"/>
      <c r="G92" s="41"/>
      <c r="H92" s="44"/>
    </row>
    <row r="93" spans="1:8" ht="24.95" customHeight="1" x14ac:dyDescent="0.25">
      <c r="A93" s="140"/>
      <c r="B93" s="143"/>
      <c r="C93" s="45" t="s">
        <v>19</v>
      </c>
      <c r="D93" s="46">
        <v>1</v>
      </c>
      <c r="E93" s="45"/>
      <c r="F93" s="46"/>
      <c r="G93" s="46"/>
      <c r="H93" s="47"/>
    </row>
    <row r="94" spans="1:8" ht="24.95" customHeight="1" thickBot="1" x14ac:dyDescent="0.3">
      <c r="A94" s="141"/>
      <c r="B94" s="144"/>
      <c r="C94" s="48" t="s">
        <v>41</v>
      </c>
      <c r="D94" s="49">
        <v>2</v>
      </c>
      <c r="E94" s="51"/>
      <c r="F94" s="49"/>
      <c r="G94" s="51"/>
      <c r="H94" s="50"/>
    </row>
    <row r="95" spans="1:8" ht="24.95" customHeight="1" x14ac:dyDescent="0.25">
      <c r="A95" s="139">
        <v>31</v>
      </c>
      <c r="B95" s="142" t="s">
        <v>67</v>
      </c>
      <c r="C95" s="41" t="s">
        <v>18</v>
      </c>
      <c r="D95" s="42">
        <v>1</v>
      </c>
      <c r="E95" s="43" t="s">
        <v>13</v>
      </c>
      <c r="F95" s="42">
        <v>1</v>
      </c>
      <c r="G95" s="41"/>
      <c r="H95" s="44"/>
    </row>
    <row r="96" spans="1:8" ht="24.95" customHeight="1" x14ac:dyDescent="0.25">
      <c r="A96" s="140"/>
      <c r="B96" s="143"/>
      <c r="C96" s="45" t="s">
        <v>19</v>
      </c>
      <c r="D96" s="46">
        <v>1</v>
      </c>
      <c r="E96" s="45"/>
      <c r="F96" s="46"/>
      <c r="G96" s="46"/>
      <c r="H96" s="47"/>
    </row>
    <row r="97" spans="1:8" ht="24.95" customHeight="1" thickBot="1" x14ac:dyDescent="0.3">
      <c r="A97" s="141"/>
      <c r="B97" s="144"/>
      <c r="C97" s="48" t="s">
        <v>20</v>
      </c>
      <c r="D97" s="49">
        <v>1</v>
      </c>
      <c r="E97" s="51"/>
      <c r="F97" s="49"/>
      <c r="G97" s="51"/>
      <c r="H97" s="50"/>
    </row>
    <row r="98" spans="1:8" ht="24.95" customHeight="1" x14ac:dyDescent="0.25">
      <c r="A98" s="139">
        <v>32</v>
      </c>
      <c r="B98" s="142" t="s">
        <v>68</v>
      </c>
      <c r="C98" s="41" t="s">
        <v>18</v>
      </c>
      <c r="D98" s="42">
        <v>1</v>
      </c>
      <c r="E98" s="43" t="s">
        <v>13</v>
      </c>
      <c r="F98" s="42">
        <v>1</v>
      </c>
      <c r="G98" s="41"/>
      <c r="H98" s="44"/>
    </row>
    <row r="99" spans="1:8" ht="24.95" customHeight="1" x14ac:dyDescent="0.25">
      <c r="A99" s="140"/>
      <c r="B99" s="143"/>
      <c r="C99" s="45" t="s">
        <v>19</v>
      </c>
      <c r="D99" s="46">
        <v>1</v>
      </c>
      <c r="E99" s="45"/>
      <c r="F99" s="46"/>
      <c r="G99" s="46"/>
      <c r="H99" s="47"/>
    </row>
    <row r="100" spans="1:8" ht="24.95" customHeight="1" thickBot="1" x14ac:dyDescent="0.3">
      <c r="A100" s="141"/>
      <c r="B100" s="144"/>
      <c r="C100" s="48" t="s">
        <v>20</v>
      </c>
      <c r="D100" s="49">
        <v>3</v>
      </c>
      <c r="E100" s="51"/>
      <c r="F100" s="49"/>
      <c r="G100" s="51"/>
      <c r="H100" s="50"/>
    </row>
    <row r="101" spans="1:8" ht="24.95" customHeight="1" x14ac:dyDescent="0.25">
      <c r="A101" s="139">
        <v>33</v>
      </c>
      <c r="B101" s="145" t="s">
        <v>69</v>
      </c>
      <c r="C101" s="41" t="s">
        <v>70</v>
      </c>
      <c r="D101" s="42">
        <v>1</v>
      </c>
      <c r="E101" s="65" t="s">
        <v>71</v>
      </c>
      <c r="F101" s="42">
        <v>1</v>
      </c>
      <c r="G101" s="41" t="s">
        <v>14</v>
      </c>
      <c r="H101" s="44">
        <v>1</v>
      </c>
    </row>
    <row r="102" spans="1:8" ht="24.95" customHeight="1" x14ac:dyDescent="0.25">
      <c r="A102" s="140"/>
      <c r="B102" s="146"/>
      <c r="C102" s="45" t="s">
        <v>72</v>
      </c>
      <c r="D102" s="46">
        <v>1</v>
      </c>
      <c r="E102" s="45"/>
      <c r="F102" s="46"/>
      <c r="G102" s="46"/>
      <c r="H102" s="47"/>
    </row>
    <row r="103" spans="1:8" ht="24.95" customHeight="1" thickBot="1" x14ac:dyDescent="0.3">
      <c r="A103" s="141"/>
      <c r="B103" s="147"/>
      <c r="C103" s="48" t="s">
        <v>34</v>
      </c>
      <c r="D103" s="49">
        <v>1</v>
      </c>
      <c r="E103" s="51"/>
      <c r="F103" s="49"/>
      <c r="G103" s="51"/>
      <c r="H103" s="50"/>
    </row>
    <row r="104" spans="1:8" ht="24.95" customHeight="1" x14ac:dyDescent="0.25">
      <c r="A104" s="139">
        <v>35</v>
      </c>
      <c r="B104" s="142" t="s">
        <v>73</v>
      </c>
      <c r="C104" s="41" t="s">
        <v>50</v>
      </c>
      <c r="D104" s="42">
        <v>1</v>
      </c>
      <c r="E104" s="43"/>
      <c r="F104" s="42"/>
      <c r="G104" s="41"/>
      <c r="H104" s="44"/>
    </row>
    <row r="105" spans="1:8" ht="24.95" customHeight="1" x14ac:dyDescent="0.25">
      <c r="A105" s="140"/>
      <c r="B105" s="143"/>
      <c r="C105" s="45" t="s">
        <v>51</v>
      </c>
      <c r="D105" s="46">
        <v>1</v>
      </c>
      <c r="E105" s="45"/>
      <c r="F105" s="46"/>
      <c r="G105" s="46"/>
      <c r="H105" s="47"/>
    </row>
    <row r="106" spans="1:8" ht="24.95" customHeight="1" x14ac:dyDescent="0.25">
      <c r="A106" s="140"/>
      <c r="B106" s="143"/>
      <c r="C106" s="45" t="s">
        <v>52</v>
      </c>
      <c r="D106" s="46">
        <v>1</v>
      </c>
      <c r="E106" s="60"/>
      <c r="F106" s="46"/>
      <c r="G106" s="60"/>
      <c r="H106" s="47"/>
    </row>
    <row r="107" spans="1:8" ht="24.95" customHeight="1" thickBot="1" x14ac:dyDescent="0.3">
      <c r="A107" s="141"/>
      <c r="B107" s="144"/>
      <c r="C107" s="48" t="s">
        <v>48</v>
      </c>
      <c r="D107" s="49">
        <v>1</v>
      </c>
      <c r="E107" s="51"/>
      <c r="F107" s="49"/>
      <c r="G107" s="51"/>
      <c r="H107" s="50"/>
    </row>
    <row r="108" spans="1:8" ht="24.95" customHeight="1" x14ac:dyDescent="0.25">
      <c r="A108" s="139">
        <v>36</v>
      </c>
      <c r="B108" s="142" t="s">
        <v>74</v>
      </c>
      <c r="C108" s="63" t="s">
        <v>46</v>
      </c>
      <c r="D108" s="62">
        <v>1</v>
      </c>
      <c r="E108" s="61"/>
      <c r="F108" s="62"/>
      <c r="G108" s="63"/>
      <c r="H108" s="64"/>
    </row>
    <row r="109" spans="1:8" ht="24.95" customHeight="1" x14ac:dyDescent="0.25">
      <c r="A109" s="140"/>
      <c r="B109" s="143"/>
      <c r="C109" s="45" t="s">
        <v>47</v>
      </c>
      <c r="D109" s="46">
        <v>1</v>
      </c>
      <c r="E109" s="45"/>
      <c r="F109" s="46"/>
      <c r="G109" s="46"/>
      <c r="H109" s="47"/>
    </row>
    <row r="110" spans="1:8" ht="24.95" customHeight="1" thickBot="1" x14ac:dyDescent="0.3">
      <c r="A110" s="141"/>
      <c r="B110" s="144"/>
      <c r="C110" s="48" t="s">
        <v>48</v>
      </c>
      <c r="D110" s="49">
        <v>2</v>
      </c>
      <c r="E110" s="51"/>
      <c r="F110" s="49"/>
      <c r="G110" s="51"/>
      <c r="H110" s="50"/>
    </row>
    <row r="111" spans="1:8" ht="24.95" customHeight="1" x14ac:dyDescent="0.25">
      <c r="A111" s="66"/>
      <c r="B111" s="66"/>
      <c r="C111" s="66"/>
      <c r="D111" s="66"/>
      <c r="E111" s="66"/>
      <c r="F111" s="66"/>
      <c r="G111" s="66"/>
      <c r="H111" s="66"/>
    </row>
    <row r="112" spans="1:8" ht="24.95" customHeight="1" x14ac:dyDescent="0.25">
      <c r="A112" s="66"/>
      <c r="B112" s="66"/>
      <c r="C112" s="76" t="s">
        <v>147</v>
      </c>
      <c r="D112" s="67"/>
      <c r="E112" s="67"/>
      <c r="F112" s="67"/>
      <c r="G112" s="67"/>
      <c r="H112" s="67"/>
    </row>
    <row r="113" spans="1:9" ht="25.5" customHeight="1" x14ac:dyDescent="0.25">
      <c r="A113" s="66"/>
      <c r="B113" s="66"/>
      <c r="C113" s="68" t="s">
        <v>75</v>
      </c>
      <c r="D113" s="69" t="s">
        <v>76</v>
      </c>
      <c r="E113" s="68" t="s">
        <v>77</v>
      </c>
      <c r="F113" s="69"/>
      <c r="G113" s="69" t="s">
        <v>78</v>
      </c>
      <c r="H113" s="69" t="s">
        <v>79</v>
      </c>
    </row>
    <row r="114" spans="1:9" ht="20.100000000000001" customHeight="1" x14ac:dyDescent="0.25">
      <c r="A114" s="66"/>
      <c r="B114" s="66"/>
      <c r="C114" s="45" t="s">
        <v>64</v>
      </c>
      <c r="D114" s="46">
        <v>1</v>
      </c>
      <c r="E114" s="46"/>
      <c r="F114" s="46"/>
      <c r="G114" s="46"/>
      <c r="H114" s="46">
        <f>+E114*G114</f>
        <v>0</v>
      </c>
    </row>
    <row r="115" spans="1:9" ht="20.100000000000001" customHeight="1" x14ac:dyDescent="0.25">
      <c r="A115" s="66"/>
      <c r="B115" s="66"/>
      <c r="C115" s="45" t="s">
        <v>46</v>
      </c>
      <c r="D115" s="46">
        <v>7</v>
      </c>
      <c r="E115" s="46"/>
      <c r="F115" s="46"/>
      <c r="G115" s="46"/>
      <c r="H115" s="46">
        <f t="shared" ref="H115:H152" si="0">+E115*G115</f>
        <v>0</v>
      </c>
    </row>
    <row r="116" spans="1:9" ht="20.100000000000001" customHeight="1" x14ac:dyDescent="0.25">
      <c r="A116" s="66"/>
      <c r="B116" s="66"/>
      <c r="C116" s="45" t="s">
        <v>50</v>
      </c>
      <c r="D116" s="46">
        <v>4</v>
      </c>
      <c r="E116" s="46"/>
      <c r="F116" s="46"/>
      <c r="G116" s="46"/>
      <c r="H116" s="46">
        <f t="shared" si="0"/>
        <v>0</v>
      </c>
    </row>
    <row r="117" spans="1:9" ht="20.100000000000001" customHeight="1" x14ac:dyDescent="0.25">
      <c r="A117" s="66"/>
      <c r="B117" s="66"/>
      <c r="C117" s="45" t="s">
        <v>43</v>
      </c>
      <c r="D117" s="46">
        <v>1</v>
      </c>
      <c r="E117" s="46"/>
      <c r="F117" s="46"/>
      <c r="G117" s="46"/>
      <c r="H117" s="46">
        <f t="shared" si="0"/>
        <v>0</v>
      </c>
    </row>
    <row r="118" spans="1:9" ht="20.100000000000001" customHeight="1" x14ac:dyDescent="0.25">
      <c r="A118" s="66"/>
      <c r="B118" s="66"/>
      <c r="C118" s="45" t="s">
        <v>18</v>
      </c>
      <c r="D118" s="46">
        <v>9</v>
      </c>
      <c r="E118" s="46"/>
      <c r="F118" s="46"/>
      <c r="G118" s="46"/>
      <c r="H118" s="46">
        <f t="shared" si="0"/>
        <v>0</v>
      </c>
    </row>
    <row r="119" spans="1:9" ht="20.100000000000001" customHeight="1" x14ac:dyDescent="0.25">
      <c r="A119" s="66"/>
      <c r="B119" s="66"/>
      <c r="C119" s="45" t="s">
        <v>24</v>
      </c>
      <c r="D119" s="46">
        <v>4</v>
      </c>
      <c r="E119" s="46"/>
      <c r="F119" s="46"/>
      <c r="G119" s="46"/>
      <c r="H119" s="46">
        <f t="shared" si="0"/>
        <v>0</v>
      </c>
    </row>
    <row r="120" spans="1:9" ht="20.100000000000001" customHeight="1" x14ac:dyDescent="0.25">
      <c r="A120" s="66"/>
      <c r="B120" s="66"/>
      <c r="C120" s="45" t="s">
        <v>70</v>
      </c>
      <c r="D120" s="46">
        <v>1</v>
      </c>
      <c r="E120" s="46"/>
      <c r="F120" s="46"/>
      <c r="G120" s="46"/>
      <c r="H120" s="46">
        <f t="shared" si="0"/>
        <v>0</v>
      </c>
    </row>
    <row r="121" spans="1:9" ht="20.100000000000001" customHeight="1" x14ac:dyDescent="0.25">
      <c r="A121" s="66"/>
      <c r="B121" s="66"/>
      <c r="C121" s="45" t="s">
        <v>30</v>
      </c>
      <c r="D121" s="46">
        <v>3</v>
      </c>
      <c r="E121" s="46"/>
      <c r="F121" s="46"/>
      <c r="G121" s="46"/>
      <c r="H121" s="46">
        <f t="shared" si="0"/>
        <v>0</v>
      </c>
    </row>
    <row r="122" spans="1:9" ht="20.100000000000001" customHeight="1" x14ac:dyDescent="0.25">
      <c r="A122" s="66"/>
      <c r="B122" s="66"/>
      <c r="C122" s="45" t="s">
        <v>5</v>
      </c>
      <c r="D122" s="46">
        <v>3</v>
      </c>
      <c r="E122" s="46"/>
      <c r="F122" s="46"/>
      <c r="G122" s="46"/>
      <c r="H122" s="46">
        <f t="shared" si="0"/>
        <v>0</v>
      </c>
    </row>
    <row r="123" spans="1:9" ht="20.100000000000001" customHeight="1" x14ac:dyDescent="0.25">
      <c r="A123" s="66"/>
      <c r="B123" s="66"/>
      <c r="C123" s="45" t="s">
        <v>12</v>
      </c>
      <c r="D123" s="46">
        <v>2</v>
      </c>
      <c r="E123" s="46"/>
      <c r="F123" s="46"/>
      <c r="G123" s="46"/>
      <c r="H123" s="46">
        <f t="shared" si="0"/>
        <v>0</v>
      </c>
    </row>
    <row r="124" spans="1:9" ht="20.100000000000001" customHeight="1" x14ac:dyDescent="0.25">
      <c r="A124" s="66"/>
      <c r="B124" s="66"/>
      <c r="C124" s="66"/>
      <c r="D124" s="70"/>
      <c r="E124" s="70"/>
      <c r="F124" s="70"/>
      <c r="G124" s="70"/>
      <c r="H124" s="70"/>
      <c r="I124" s="2"/>
    </row>
    <row r="125" spans="1:9" ht="20.100000000000001" customHeight="1" x14ac:dyDescent="0.25">
      <c r="A125" s="66"/>
      <c r="B125" s="66"/>
      <c r="C125" s="45" t="s">
        <v>8</v>
      </c>
      <c r="D125" s="46">
        <v>3</v>
      </c>
      <c r="E125" s="46"/>
      <c r="F125" s="46"/>
      <c r="G125" s="46"/>
      <c r="H125" s="46">
        <f t="shared" si="0"/>
        <v>0</v>
      </c>
    </row>
    <row r="126" spans="1:9" ht="20.100000000000001" customHeight="1" x14ac:dyDescent="0.25">
      <c r="A126" s="66"/>
      <c r="B126" s="66"/>
      <c r="C126" s="45" t="s">
        <v>15</v>
      </c>
      <c r="D126" s="46">
        <v>2</v>
      </c>
      <c r="E126" s="46"/>
      <c r="F126" s="46"/>
      <c r="G126" s="46"/>
      <c r="H126" s="46">
        <f t="shared" si="0"/>
        <v>0</v>
      </c>
    </row>
    <row r="127" spans="1:9" ht="20.100000000000001" customHeight="1" x14ac:dyDescent="0.25">
      <c r="A127" s="66"/>
      <c r="B127" s="66"/>
      <c r="C127" s="45" t="s">
        <v>19</v>
      </c>
      <c r="D127" s="46">
        <v>9</v>
      </c>
      <c r="E127" s="46"/>
      <c r="F127" s="46"/>
      <c r="G127" s="46"/>
      <c r="H127" s="46">
        <f t="shared" si="0"/>
        <v>0</v>
      </c>
    </row>
    <row r="128" spans="1:9" ht="20.100000000000001" customHeight="1" x14ac:dyDescent="0.25">
      <c r="A128" s="66"/>
      <c r="B128" s="66"/>
      <c r="C128" s="45" t="s">
        <v>25</v>
      </c>
      <c r="D128" s="46">
        <v>4</v>
      </c>
      <c r="E128" s="46"/>
      <c r="F128" s="46"/>
      <c r="G128" s="46"/>
      <c r="H128" s="46">
        <f t="shared" si="0"/>
        <v>0</v>
      </c>
    </row>
    <row r="129" spans="1:9" ht="20.100000000000001" customHeight="1" x14ac:dyDescent="0.25">
      <c r="A129" s="66"/>
      <c r="B129" s="66"/>
      <c r="C129" s="45" t="s">
        <v>31</v>
      </c>
      <c r="D129" s="46">
        <v>3</v>
      </c>
      <c r="E129" s="46"/>
      <c r="F129" s="46"/>
      <c r="G129" s="46"/>
      <c r="H129" s="46">
        <f t="shared" si="0"/>
        <v>0</v>
      </c>
    </row>
    <row r="130" spans="1:9" ht="20.100000000000001" customHeight="1" x14ac:dyDescent="0.25">
      <c r="A130" s="66"/>
      <c r="B130" s="66"/>
      <c r="C130" s="45" t="s">
        <v>44</v>
      </c>
      <c r="D130" s="46">
        <v>1</v>
      </c>
      <c r="E130" s="46"/>
      <c r="F130" s="46"/>
      <c r="G130" s="46"/>
      <c r="H130" s="46">
        <f t="shared" si="0"/>
        <v>0</v>
      </c>
    </row>
    <row r="131" spans="1:9" ht="20.100000000000001" customHeight="1" x14ac:dyDescent="0.25">
      <c r="A131" s="66"/>
      <c r="B131" s="66"/>
      <c r="C131" s="45" t="s">
        <v>47</v>
      </c>
      <c r="D131" s="46">
        <v>7</v>
      </c>
      <c r="E131" s="46"/>
      <c r="F131" s="46"/>
      <c r="G131" s="46"/>
      <c r="H131" s="46">
        <f t="shared" si="0"/>
        <v>0</v>
      </c>
    </row>
    <row r="132" spans="1:9" ht="20.100000000000001" customHeight="1" x14ac:dyDescent="0.25">
      <c r="A132" s="66"/>
      <c r="B132" s="66"/>
      <c r="C132" s="45" t="s">
        <v>51</v>
      </c>
      <c r="D132" s="46">
        <v>4</v>
      </c>
      <c r="E132" s="46"/>
      <c r="F132" s="46"/>
      <c r="G132" s="46"/>
      <c r="H132" s="46">
        <f t="shared" si="0"/>
        <v>0</v>
      </c>
    </row>
    <row r="133" spans="1:9" ht="20.100000000000001" customHeight="1" x14ac:dyDescent="0.25">
      <c r="A133" s="66"/>
      <c r="B133" s="66"/>
      <c r="C133" s="45" t="s">
        <v>65</v>
      </c>
      <c r="D133" s="46">
        <v>1</v>
      </c>
      <c r="E133" s="46"/>
      <c r="F133" s="46"/>
      <c r="G133" s="46"/>
      <c r="H133" s="46">
        <f t="shared" si="0"/>
        <v>0</v>
      </c>
    </row>
    <row r="134" spans="1:9" ht="20.100000000000001" customHeight="1" x14ac:dyDescent="0.25">
      <c r="A134" s="66"/>
      <c r="B134" s="66"/>
      <c r="C134" s="45" t="s">
        <v>72</v>
      </c>
      <c r="D134" s="46">
        <v>1</v>
      </c>
      <c r="E134" s="46"/>
      <c r="F134" s="46"/>
      <c r="G134" s="46"/>
      <c r="H134" s="46">
        <f t="shared" si="0"/>
        <v>0</v>
      </c>
    </row>
    <row r="135" spans="1:9" ht="20.100000000000001" customHeight="1" x14ac:dyDescent="0.25">
      <c r="A135" s="66"/>
      <c r="B135" s="66"/>
      <c r="C135" s="66"/>
      <c r="D135" s="66"/>
      <c r="E135" s="66"/>
      <c r="F135" s="66"/>
      <c r="G135" s="66"/>
      <c r="H135" s="70"/>
      <c r="I135" s="2"/>
    </row>
    <row r="136" spans="1:9" ht="20.100000000000001" customHeight="1" x14ac:dyDescent="0.25">
      <c r="A136" s="66"/>
      <c r="B136" s="66"/>
      <c r="C136" s="45" t="s">
        <v>48</v>
      </c>
      <c r="D136" s="46">
        <v>12</v>
      </c>
      <c r="E136" s="46"/>
      <c r="F136" s="46"/>
      <c r="G136" s="46"/>
      <c r="H136" s="46">
        <f t="shared" si="0"/>
        <v>0</v>
      </c>
    </row>
    <row r="137" spans="1:9" ht="20.100000000000001" customHeight="1" x14ac:dyDescent="0.25">
      <c r="A137" s="66"/>
      <c r="B137" s="66"/>
      <c r="C137" s="45" t="s">
        <v>52</v>
      </c>
      <c r="D137" s="46">
        <v>4</v>
      </c>
      <c r="E137" s="46"/>
      <c r="F137" s="46"/>
      <c r="G137" s="46"/>
      <c r="H137" s="46">
        <f t="shared" si="0"/>
        <v>0</v>
      </c>
    </row>
    <row r="138" spans="1:9" ht="20.100000000000001" customHeight="1" x14ac:dyDescent="0.25">
      <c r="A138" s="66"/>
      <c r="B138" s="66"/>
      <c r="C138" s="45" t="s">
        <v>41</v>
      </c>
      <c r="D138" s="46">
        <v>5</v>
      </c>
      <c r="E138" s="46"/>
      <c r="F138" s="46"/>
      <c r="G138" s="46"/>
      <c r="H138" s="46">
        <f t="shared" si="0"/>
        <v>0</v>
      </c>
    </row>
    <row r="139" spans="1:9" ht="20.100000000000001" customHeight="1" x14ac:dyDescent="0.25">
      <c r="A139" s="66"/>
      <c r="B139" s="66"/>
      <c r="C139" s="45" t="s">
        <v>20</v>
      </c>
      <c r="D139" s="46">
        <v>17</v>
      </c>
      <c r="E139" s="46"/>
      <c r="F139" s="46"/>
      <c r="G139" s="46"/>
      <c r="H139" s="46">
        <f t="shared" si="0"/>
        <v>0</v>
      </c>
    </row>
    <row r="140" spans="1:9" ht="20.100000000000001" customHeight="1" x14ac:dyDescent="0.25">
      <c r="A140" s="66"/>
      <c r="B140" s="66"/>
      <c r="C140" s="45" t="s">
        <v>26</v>
      </c>
      <c r="D140" s="46">
        <v>9</v>
      </c>
      <c r="E140" s="46"/>
      <c r="F140" s="46"/>
      <c r="G140" s="46"/>
      <c r="H140" s="46">
        <f t="shared" si="0"/>
        <v>0</v>
      </c>
    </row>
    <row r="141" spans="1:9" ht="20.100000000000001" customHeight="1" x14ac:dyDescent="0.25">
      <c r="A141" s="66"/>
      <c r="B141" s="66"/>
      <c r="C141" s="45" t="s">
        <v>34</v>
      </c>
      <c r="D141" s="46">
        <v>2</v>
      </c>
      <c r="E141" s="46"/>
      <c r="F141" s="46"/>
      <c r="G141" s="46"/>
      <c r="H141" s="46">
        <f t="shared" si="0"/>
        <v>0</v>
      </c>
    </row>
    <row r="142" spans="1:9" ht="20.100000000000001" customHeight="1" x14ac:dyDescent="0.25">
      <c r="A142" s="66"/>
      <c r="B142" s="66"/>
      <c r="C142" s="53" t="s">
        <v>32</v>
      </c>
      <c r="D142" s="46">
        <v>8</v>
      </c>
      <c r="E142" s="46"/>
      <c r="F142" s="46"/>
      <c r="G142" s="46"/>
      <c r="H142" s="46">
        <f t="shared" si="0"/>
        <v>0</v>
      </c>
    </row>
    <row r="143" spans="1:9" ht="20.100000000000001" customHeight="1" x14ac:dyDescent="0.25">
      <c r="A143" s="66"/>
      <c r="B143" s="66"/>
      <c r="C143" s="45" t="s">
        <v>10</v>
      </c>
      <c r="D143" s="46">
        <v>15</v>
      </c>
      <c r="E143" s="46"/>
      <c r="F143" s="46"/>
      <c r="G143" s="46"/>
      <c r="H143" s="46">
        <f t="shared" si="0"/>
        <v>0</v>
      </c>
    </row>
    <row r="144" spans="1:9" ht="20.100000000000001" customHeight="1" x14ac:dyDescent="0.25">
      <c r="A144" s="66"/>
      <c r="B144" s="66"/>
      <c r="C144" s="45" t="s">
        <v>16</v>
      </c>
      <c r="D144" s="46">
        <v>9</v>
      </c>
      <c r="E144" s="46"/>
      <c r="F144" s="46"/>
      <c r="G144" s="46"/>
      <c r="H144" s="46">
        <f t="shared" si="0"/>
        <v>0</v>
      </c>
    </row>
    <row r="145" spans="1:9" ht="20.100000000000001" customHeight="1" x14ac:dyDescent="0.25">
      <c r="A145" s="66"/>
      <c r="B145" s="66"/>
      <c r="C145" s="71"/>
      <c r="D145" s="72"/>
      <c r="E145" s="66"/>
      <c r="F145" s="66"/>
      <c r="G145" s="66"/>
      <c r="H145" s="70"/>
      <c r="I145" s="2"/>
    </row>
    <row r="146" spans="1:9" ht="40.5" customHeight="1" x14ac:dyDescent="0.25">
      <c r="A146" s="66"/>
      <c r="B146" s="66"/>
      <c r="C146" s="58" t="s">
        <v>146</v>
      </c>
      <c r="D146" s="46">
        <v>7</v>
      </c>
      <c r="E146" s="46"/>
      <c r="F146" s="46"/>
      <c r="G146" s="46"/>
      <c r="H146" s="46">
        <f t="shared" si="0"/>
        <v>0</v>
      </c>
    </row>
    <row r="147" spans="1:9" ht="23.1" customHeight="1" x14ac:dyDescent="0.25">
      <c r="A147" s="66"/>
      <c r="B147" s="66"/>
      <c r="C147" s="45" t="s">
        <v>9</v>
      </c>
      <c r="D147" s="46">
        <v>7</v>
      </c>
      <c r="E147" s="46"/>
      <c r="F147" s="46"/>
      <c r="G147" s="46"/>
      <c r="H147" s="46">
        <f t="shared" si="0"/>
        <v>0</v>
      </c>
    </row>
    <row r="148" spans="1:9" ht="23.1" customHeight="1" x14ac:dyDescent="0.25">
      <c r="A148" s="66"/>
      <c r="B148" s="66"/>
      <c r="C148" s="58" t="s">
        <v>13</v>
      </c>
      <c r="D148" s="46">
        <v>17</v>
      </c>
      <c r="E148" s="46"/>
      <c r="F148" s="46"/>
      <c r="G148" s="46"/>
      <c r="H148" s="46">
        <f t="shared" si="0"/>
        <v>0</v>
      </c>
    </row>
    <row r="149" spans="1:9" ht="23.1" customHeight="1" x14ac:dyDescent="0.25">
      <c r="A149" s="66"/>
      <c r="B149" s="66"/>
      <c r="C149" s="60" t="s">
        <v>54</v>
      </c>
      <c r="D149" s="46">
        <v>14</v>
      </c>
      <c r="E149" s="46"/>
      <c r="F149" s="46"/>
      <c r="G149" s="46"/>
      <c r="H149" s="46">
        <f t="shared" si="0"/>
        <v>0</v>
      </c>
    </row>
    <row r="150" spans="1:9" ht="23.1" customHeight="1" x14ac:dyDescent="0.25">
      <c r="A150" s="66"/>
      <c r="B150" s="66"/>
      <c r="C150" s="65" t="s">
        <v>71</v>
      </c>
      <c r="D150" s="46">
        <v>1</v>
      </c>
      <c r="E150" s="46"/>
      <c r="F150" s="46"/>
      <c r="G150" s="46"/>
      <c r="H150" s="46">
        <f t="shared" si="0"/>
        <v>0</v>
      </c>
    </row>
    <row r="151" spans="1:9" ht="23.1" customHeight="1" x14ac:dyDescent="0.25">
      <c r="A151" s="66"/>
      <c r="B151" s="66"/>
      <c r="C151" s="45" t="s">
        <v>7</v>
      </c>
      <c r="D151" s="46">
        <v>1</v>
      </c>
      <c r="E151" s="46"/>
      <c r="F151" s="46"/>
      <c r="G151" s="46"/>
      <c r="H151" s="46">
        <f t="shared" si="0"/>
        <v>0</v>
      </c>
    </row>
    <row r="152" spans="1:9" ht="23.1" customHeight="1" x14ac:dyDescent="0.25">
      <c r="A152" s="66"/>
      <c r="B152" s="66"/>
      <c r="C152" s="45" t="s">
        <v>14</v>
      </c>
      <c r="D152" s="46">
        <v>5</v>
      </c>
      <c r="E152" s="46"/>
      <c r="F152" s="46"/>
      <c r="G152" s="46"/>
      <c r="H152" s="46">
        <f t="shared" si="0"/>
        <v>0</v>
      </c>
    </row>
    <row r="153" spans="1:9" ht="23.1" customHeight="1" x14ac:dyDescent="0.25">
      <c r="A153" s="66"/>
      <c r="B153" s="66"/>
      <c r="C153" s="66"/>
      <c r="D153" s="66"/>
      <c r="E153" s="66"/>
      <c r="F153" s="66"/>
      <c r="G153" s="73" t="s">
        <v>83</v>
      </c>
      <c r="H153" s="46">
        <f>+H114+H115+H116+H117+H118+H119+H120+H121+H122+H123+H125+H126+H127+H128+H129+H130+H131+H132+H133+H134+H136+H137+H138+H139+H140+H141+H142+H143+H144+H146+H147+H148+H149+H150+H151+H152</f>
        <v>0</v>
      </c>
    </row>
    <row r="154" spans="1:9" ht="41.25" customHeight="1" x14ac:dyDescent="0.25">
      <c r="C154" s="33"/>
    </row>
  </sheetData>
  <autoFilter ref="G1:G156" xr:uid="{30D5E872-D47A-44E0-ABA2-D827A7483892}"/>
  <mergeCells count="71">
    <mergeCell ref="A9:A11"/>
    <mergeCell ref="B9:B11"/>
    <mergeCell ref="A1:H1"/>
    <mergeCell ref="A3:A5"/>
    <mergeCell ref="B3:B5"/>
    <mergeCell ref="A6:A8"/>
    <mergeCell ref="B6:B8"/>
    <mergeCell ref="A12:A14"/>
    <mergeCell ref="B12:B14"/>
    <mergeCell ref="A15:A17"/>
    <mergeCell ref="B15:B17"/>
    <mergeCell ref="A18:A20"/>
    <mergeCell ref="B18:B20"/>
    <mergeCell ref="A21:A23"/>
    <mergeCell ref="B21:B23"/>
    <mergeCell ref="A24:A26"/>
    <mergeCell ref="B24:B26"/>
    <mergeCell ref="A27:A29"/>
    <mergeCell ref="B27:B29"/>
    <mergeCell ref="A30:A33"/>
    <mergeCell ref="B30:B33"/>
    <mergeCell ref="A34:A36"/>
    <mergeCell ref="B34:B36"/>
    <mergeCell ref="A37:A39"/>
    <mergeCell ref="B37:B39"/>
    <mergeCell ref="A40:A42"/>
    <mergeCell ref="B40:B42"/>
    <mergeCell ref="A43:A45"/>
    <mergeCell ref="B43:B45"/>
    <mergeCell ref="A46:A48"/>
    <mergeCell ref="B46:B48"/>
    <mergeCell ref="A49:A52"/>
    <mergeCell ref="B49:B52"/>
    <mergeCell ref="A53:A55"/>
    <mergeCell ref="B53:B55"/>
    <mergeCell ref="A56:A58"/>
    <mergeCell ref="B56:B58"/>
    <mergeCell ref="A59:A61"/>
    <mergeCell ref="B59:B61"/>
    <mergeCell ref="A62:A64"/>
    <mergeCell ref="B62:B64"/>
    <mergeCell ref="A65:A67"/>
    <mergeCell ref="B65:B67"/>
    <mergeCell ref="A68:A70"/>
    <mergeCell ref="B68:B70"/>
    <mergeCell ref="A71:A73"/>
    <mergeCell ref="B71:B73"/>
    <mergeCell ref="A74:A76"/>
    <mergeCell ref="B74:B76"/>
    <mergeCell ref="A77:A79"/>
    <mergeCell ref="B77:B79"/>
    <mergeCell ref="A80:A82"/>
    <mergeCell ref="B80:B82"/>
    <mergeCell ref="A83:A85"/>
    <mergeCell ref="B83:B85"/>
    <mergeCell ref="A86:A88"/>
    <mergeCell ref="B86:B88"/>
    <mergeCell ref="A89:A91"/>
    <mergeCell ref="B89:B91"/>
    <mergeCell ref="A92:A94"/>
    <mergeCell ref="B92:B94"/>
    <mergeCell ref="A104:A107"/>
    <mergeCell ref="B104:B107"/>
    <mergeCell ref="A108:A110"/>
    <mergeCell ref="B108:B110"/>
    <mergeCell ref="A95:A97"/>
    <mergeCell ref="B95:B97"/>
    <mergeCell ref="A98:A100"/>
    <mergeCell ref="B98:B100"/>
    <mergeCell ref="A101:A103"/>
    <mergeCell ref="B101:B10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C7F9-2B8D-4840-88D2-106A79C326A6}">
  <dimension ref="A1:U59"/>
  <sheetViews>
    <sheetView topLeftCell="A44" zoomScale="85" zoomScaleNormal="85" workbookViewId="0">
      <selection activeCell="N52" sqref="N52"/>
    </sheetView>
  </sheetViews>
  <sheetFormatPr defaultRowHeight="15" x14ac:dyDescent="0.25"/>
  <cols>
    <col min="1" max="1" width="9.28515625" bestFit="1" customWidth="1"/>
    <col min="2" max="2" width="32.42578125" bestFit="1" customWidth="1"/>
    <col min="3" max="3" width="24" bestFit="1" customWidth="1"/>
    <col min="4" max="4" width="11.140625" bestFit="1" customWidth="1"/>
    <col min="5" max="5" width="10.42578125" bestFit="1" customWidth="1"/>
    <col min="6" max="7" width="8.7109375" bestFit="1" customWidth="1"/>
    <col min="8" max="8" width="18.140625" customWidth="1"/>
    <col min="9" max="10" width="11.140625" bestFit="1" customWidth="1"/>
    <col min="11" max="11" width="6.28515625" bestFit="1" customWidth="1"/>
    <col min="12" max="12" width="6" bestFit="1" customWidth="1"/>
    <col min="13" max="13" width="5.85546875" bestFit="1" customWidth="1"/>
    <col min="14" max="14" width="12.7109375" customWidth="1"/>
    <col min="15" max="16" width="17.7109375" bestFit="1" customWidth="1"/>
    <col min="17" max="17" width="12.7109375" bestFit="1" customWidth="1"/>
    <col min="18" max="21" width="12.7109375" customWidth="1"/>
  </cols>
  <sheetData>
    <row r="1" spans="1:21" ht="57" customHeight="1" thickBot="1" x14ac:dyDescent="0.3">
      <c r="B1" s="165" t="s">
        <v>153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</row>
    <row r="2" spans="1:21" ht="63.75" x14ac:dyDescent="0.25">
      <c r="A2" s="3" t="s">
        <v>84</v>
      </c>
      <c r="B2" s="113" t="s">
        <v>85</v>
      </c>
      <c r="C2" s="113" t="s">
        <v>86</v>
      </c>
      <c r="D2" s="114" t="s">
        <v>87</v>
      </c>
      <c r="E2" s="115" t="s">
        <v>88</v>
      </c>
      <c r="F2" s="116" t="s">
        <v>89</v>
      </c>
      <c r="G2" s="117" t="s">
        <v>90</v>
      </c>
      <c r="H2" s="118" t="s">
        <v>91</v>
      </c>
      <c r="I2" s="117" t="s">
        <v>92</v>
      </c>
      <c r="J2" s="117" t="s">
        <v>93</v>
      </c>
      <c r="K2" s="117" t="s">
        <v>94</v>
      </c>
      <c r="L2" s="117" t="s">
        <v>95</v>
      </c>
      <c r="M2" s="119" t="s">
        <v>96</v>
      </c>
      <c r="N2" s="120" t="s">
        <v>132</v>
      </c>
      <c r="O2" s="121" t="s">
        <v>97</v>
      </c>
      <c r="P2" s="122" t="s">
        <v>98</v>
      </c>
      <c r="Q2" s="123" t="s">
        <v>133</v>
      </c>
      <c r="R2" s="124" t="s">
        <v>134</v>
      </c>
      <c r="S2" s="124" t="s">
        <v>135</v>
      </c>
      <c r="T2" s="125" t="s">
        <v>136</v>
      </c>
      <c r="U2" s="126" t="s">
        <v>137</v>
      </c>
    </row>
    <row r="3" spans="1:21" s="15" customFormat="1" ht="30" customHeight="1" x14ac:dyDescent="0.25">
      <c r="A3" s="7">
        <v>1</v>
      </c>
      <c r="B3" s="8" t="s">
        <v>100</v>
      </c>
      <c r="C3" s="9">
        <v>656561360</v>
      </c>
      <c r="D3" s="10">
        <v>121</v>
      </c>
      <c r="E3" s="11">
        <v>158</v>
      </c>
      <c r="F3" s="12">
        <v>15</v>
      </c>
      <c r="G3" s="10"/>
      <c r="H3" s="4">
        <v>44197</v>
      </c>
      <c r="I3" s="13">
        <v>35</v>
      </c>
      <c r="J3" s="13">
        <v>62</v>
      </c>
      <c r="K3" s="13">
        <v>52</v>
      </c>
      <c r="L3" s="13"/>
      <c r="M3" s="83"/>
      <c r="N3" s="88">
        <v>9</v>
      </c>
      <c r="O3" s="14"/>
      <c r="P3" s="89"/>
      <c r="Q3" s="85">
        <v>9</v>
      </c>
      <c r="R3" s="29"/>
      <c r="S3" s="29"/>
      <c r="T3" s="29"/>
      <c r="U3" s="80"/>
    </row>
    <row r="4" spans="1:21" s="15" customFormat="1" ht="30" customHeight="1" x14ac:dyDescent="0.25">
      <c r="A4" s="7">
        <v>2</v>
      </c>
      <c r="B4" s="8" t="s">
        <v>101</v>
      </c>
      <c r="C4" s="9">
        <v>604900956</v>
      </c>
      <c r="D4" s="10">
        <v>53</v>
      </c>
      <c r="E4" s="11">
        <v>78</v>
      </c>
      <c r="F4" s="12">
        <v>0</v>
      </c>
      <c r="G4" s="10"/>
      <c r="H4" s="4">
        <v>44197</v>
      </c>
      <c r="I4" s="13"/>
      <c r="J4" s="13"/>
      <c r="K4" s="13">
        <v>73</v>
      </c>
      <c r="L4" s="13"/>
      <c r="M4" s="83"/>
      <c r="N4" s="88">
        <v>5</v>
      </c>
      <c r="O4" s="14"/>
      <c r="P4" s="89"/>
      <c r="Q4" s="85"/>
      <c r="R4" s="29"/>
      <c r="S4" s="29">
        <v>5</v>
      </c>
      <c r="T4" s="29"/>
      <c r="U4" s="80"/>
    </row>
    <row r="5" spans="1:21" s="15" customFormat="1" ht="30" customHeight="1" x14ac:dyDescent="0.25">
      <c r="A5" s="7">
        <v>3</v>
      </c>
      <c r="B5" s="8" t="s">
        <v>102</v>
      </c>
      <c r="C5" s="9">
        <v>604545447</v>
      </c>
      <c r="D5" s="10">
        <v>75</v>
      </c>
      <c r="E5" s="11">
        <v>75</v>
      </c>
      <c r="F5" s="12">
        <v>0</v>
      </c>
      <c r="G5" s="16"/>
      <c r="H5" s="4">
        <v>44197</v>
      </c>
      <c r="I5" s="13"/>
      <c r="J5" s="13"/>
      <c r="K5" s="13">
        <v>35</v>
      </c>
      <c r="L5" s="13">
        <v>24</v>
      </c>
      <c r="M5" s="83"/>
      <c r="N5" s="88">
        <v>16</v>
      </c>
      <c r="O5" s="14"/>
      <c r="P5" s="89"/>
      <c r="Q5" s="85">
        <v>16</v>
      </c>
      <c r="R5" s="29"/>
      <c r="S5" s="29"/>
      <c r="T5" s="29"/>
      <c r="U5" s="80"/>
    </row>
    <row r="6" spans="1:21" s="15" customFormat="1" ht="30" customHeight="1" x14ac:dyDescent="0.25">
      <c r="A6" s="7">
        <v>4</v>
      </c>
      <c r="B6" s="8" t="s">
        <v>103</v>
      </c>
      <c r="C6" s="9">
        <v>656963760</v>
      </c>
      <c r="D6" s="10">
        <v>123</v>
      </c>
      <c r="E6" s="11">
        <v>200</v>
      </c>
      <c r="F6" s="12">
        <v>10</v>
      </c>
      <c r="G6" s="16">
        <v>2</v>
      </c>
      <c r="H6" s="4">
        <v>44197</v>
      </c>
      <c r="I6" s="13">
        <v>13</v>
      </c>
      <c r="J6" s="13"/>
      <c r="K6" s="13">
        <v>81</v>
      </c>
      <c r="L6" s="13">
        <v>90</v>
      </c>
      <c r="M6" s="83"/>
      <c r="N6" s="88">
        <v>16</v>
      </c>
      <c r="O6" s="14"/>
      <c r="P6" s="89"/>
      <c r="Q6" s="85">
        <v>16</v>
      </c>
      <c r="R6" s="29"/>
      <c r="S6" s="29"/>
      <c r="T6" s="29"/>
      <c r="U6" s="80"/>
    </row>
    <row r="7" spans="1:21" s="15" customFormat="1" ht="30" customHeight="1" x14ac:dyDescent="0.25">
      <c r="A7" s="7">
        <v>5</v>
      </c>
      <c r="B7" s="8" t="s">
        <v>100</v>
      </c>
      <c r="C7" s="9">
        <v>656649453</v>
      </c>
      <c r="D7" s="10">
        <v>96</v>
      </c>
      <c r="E7" s="11">
        <v>126</v>
      </c>
      <c r="F7" s="12">
        <v>0</v>
      </c>
      <c r="G7" s="16"/>
      <c r="H7" s="4">
        <v>44197</v>
      </c>
      <c r="I7" s="13">
        <v>18</v>
      </c>
      <c r="J7" s="13">
        <v>36</v>
      </c>
      <c r="K7" s="13">
        <v>0</v>
      </c>
      <c r="L7" s="13">
        <v>7</v>
      </c>
      <c r="M7" s="83">
        <v>18</v>
      </c>
      <c r="N7" s="88">
        <v>47</v>
      </c>
      <c r="O7" s="14"/>
      <c r="P7" s="89"/>
      <c r="Q7" s="85">
        <v>47</v>
      </c>
      <c r="R7" s="29"/>
      <c r="S7" s="29"/>
      <c r="T7" s="29"/>
      <c r="U7" s="80"/>
    </row>
    <row r="8" spans="1:21" s="15" customFormat="1" ht="30" customHeight="1" x14ac:dyDescent="0.25">
      <c r="A8" s="7">
        <v>6</v>
      </c>
      <c r="B8" s="8" t="s">
        <v>104</v>
      </c>
      <c r="C8" s="9">
        <v>604533015</v>
      </c>
      <c r="D8" s="10">
        <v>49</v>
      </c>
      <c r="E8" s="28">
        <v>52</v>
      </c>
      <c r="F8" s="12">
        <v>0</v>
      </c>
      <c r="G8" s="16">
        <v>1</v>
      </c>
      <c r="H8" s="4">
        <v>44197</v>
      </c>
      <c r="I8" s="13">
        <v>25</v>
      </c>
      <c r="J8" s="13"/>
      <c r="K8" s="13">
        <v>18</v>
      </c>
      <c r="L8" s="13"/>
      <c r="M8" s="83"/>
      <c r="N8" s="88">
        <v>5</v>
      </c>
      <c r="O8" s="14">
        <v>4</v>
      </c>
      <c r="P8" s="89"/>
      <c r="Q8" s="85">
        <v>5</v>
      </c>
      <c r="R8" s="29"/>
      <c r="S8" s="29"/>
      <c r="T8" s="29">
        <v>4</v>
      </c>
      <c r="U8" s="80"/>
    </row>
    <row r="9" spans="1:21" s="15" customFormat="1" ht="30" customHeight="1" x14ac:dyDescent="0.25">
      <c r="A9" s="7">
        <v>7</v>
      </c>
      <c r="B9" s="8" t="s">
        <v>105</v>
      </c>
      <c r="C9" s="9">
        <v>603700139</v>
      </c>
      <c r="D9" s="10">
        <v>66</v>
      </c>
      <c r="E9" s="11">
        <v>77</v>
      </c>
      <c r="F9" s="12">
        <v>0</v>
      </c>
      <c r="G9" s="16">
        <v>2</v>
      </c>
      <c r="H9" s="4">
        <v>44197</v>
      </c>
      <c r="I9" s="13"/>
      <c r="J9" s="13"/>
      <c r="K9" s="13">
        <v>68</v>
      </c>
      <c r="L9" s="13"/>
      <c r="M9" s="83"/>
      <c r="N9" s="88">
        <v>9</v>
      </c>
      <c r="O9" s="14"/>
      <c r="P9" s="89"/>
      <c r="Q9" s="85">
        <v>9</v>
      </c>
      <c r="R9" s="29"/>
      <c r="S9" s="29"/>
      <c r="T9" s="29"/>
      <c r="U9" s="80"/>
    </row>
    <row r="10" spans="1:21" s="15" customFormat="1" ht="30" customHeight="1" x14ac:dyDescent="0.25">
      <c r="A10" s="7">
        <v>8</v>
      </c>
      <c r="B10" s="8" t="s">
        <v>106</v>
      </c>
      <c r="C10" s="9">
        <v>656649488</v>
      </c>
      <c r="D10" s="10">
        <v>102</v>
      </c>
      <c r="E10" s="11">
        <v>119</v>
      </c>
      <c r="F10" s="12">
        <v>1</v>
      </c>
      <c r="G10" s="16"/>
      <c r="H10" s="4" t="s">
        <v>107</v>
      </c>
      <c r="I10" s="13">
        <v>20</v>
      </c>
      <c r="J10" s="13"/>
      <c r="K10" s="13">
        <v>84</v>
      </c>
      <c r="L10" s="13"/>
      <c r="M10" s="83"/>
      <c r="N10" s="88">
        <v>15</v>
      </c>
      <c r="O10" s="14"/>
      <c r="P10" s="89"/>
      <c r="Q10" s="85">
        <v>15</v>
      </c>
      <c r="R10" s="29"/>
      <c r="S10" s="29"/>
      <c r="T10" s="29"/>
      <c r="U10" s="80"/>
    </row>
    <row r="11" spans="1:21" s="15" customFormat="1" ht="30" customHeight="1" x14ac:dyDescent="0.25">
      <c r="A11" s="7">
        <v>9</v>
      </c>
      <c r="B11" s="8" t="s">
        <v>108</v>
      </c>
      <c r="C11" s="9">
        <v>656649526</v>
      </c>
      <c r="D11" s="10">
        <v>57</v>
      </c>
      <c r="E11" s="11">
        <v>65</v>
      </c>
      <c r="F11" s="12">
        <v>0</v>
      </c>
      <c r="G11" s="16"/>
      <c r="H11" s="4">
        <v>44197</v>
      </c>
      <c r="I11" s="13"/>
      <c r="J11" s="13"/>
      <c r="K11" s="13">
        <v>7</v>
      </c>
      <c r="L11" s="13">
        <v>19</v>
      </c>
      <c r="M11" s="83"/>
      <c r="N11" s="88">
        <v>29</v>
      </c>
      <c r="O11" s="14">
        <v>5</v>
      </c>
      <c r="P11" s="89">
        <v>5</v>
      </c>
      <c r="Q11" s="29">
        <v>15</v>
      </c>
      <c r="R11" s="29">
        <v>14</v>
      </c>
      <c r="S11" s="29"/>
      <c r="T11" s="29">
        <v>5</v>
      </c>
      <c r="U11" s="80">
        <v>5</v>
      </c>
    </row>
    <row r="12" spans="1:21" s="15" customFormat="1" ht="30" customHeight="1" x14ac:dyDescent="0.25">
      <c r="A12" s="7">
        <v>10</v>
      </c>
      <c r="B12" s="8" t="s">
        <v>109</v>
      </c>
      <c r="C12" s="9">
        <v>656933895</v>
      </c>
      <c r="D12" s="10">
        <v>75</v>
      </c>
      <c r="E12" s="11">
        <v>75</v>
      </c>
      <c r="F12" s="12">
        <v>0</v>
      </c>
      <c r="G12" s="10"/>
      <c r="H12" s="4">
        <v>44197</v>
      </c>
      <c r="I12" s="13"/>
      <c r="J12" s="13"/>
      <c r="K12" s="13">
        <v>33</v>
      </c>
      <c r="L12" s="13"/>
      <c r="M12" s="83"/>
      <c r="N12" s="88">
        <v>42</v>
      </c>
      <c r="O12" s="14"/>
      <c r="P12" s="89"/>
      <c r="Q12" s="85">
        <v>42</v>
      </c>
      <c r="R12" s="29"/>
      <c r="S12" s="29"/>
      <c r="T12" s="29"/>
      <c r="U12" s="80"/>
    </row>
    <row r="13" spans="1:21" s="15" customFormat="1" ht="30" customHeight="1" x14ac:dyDescent="0.25">
      <c r="A13" s="7">
        <v>11</v>
      </c>
      <c r="B13" s="8" t="s">
        <v>35</v>
      </c>
      <c r="C13" s="9">
        <v>656649437</v>
      </c>
      <c r="D13" s="10">
        <v>33</v>
      </c>
      <c r="E13" s="11">
        <v>33</v>
      </c>
      <c r="F13" s="12">
        <v>0</v>
      </c>
      <c r="G13" s="10"/>
      <c r="H13" s="4">
        <v>44197</v>
      </c>
      <c r="I13" s="13"/>
      <c r="J13" s="13"/>
      <c r="K13" s="13"/>
      <c r="L13" s="13">
        <v>20</v>
      </c>
      <c r="M13" s="83"/>
      <c r="N13" s="88">
        <v>13</v>
      </c>
      <c r="O13" s="14"/>
      <c r="P13" s="89"/>
      <c r="Q13" s="85">
        <v>13</v>
      </c>
      <c r="R13" s="29"/>
      <c r="S13" s="29"/>
      <c r="T13" s="29"/>
      <c r="U13" s="80"/>
    </row>
    <row r="14" spans="1:21" s="15" customFormat="1" ht="30" customHeight="1" x14ac:dyDescent="0.25">
      <c r="A14" s="7">
        <v>12</v>
      </c>
      <c r="B14" s="8" t="s">
        <v>110</v>
      </c>
      <c r="C14" s="9">
        <v>656963778</v>
      </c>
      <c r="D14" s="10">
        <v>36</v>
      </c>
      <c r="E14" s="11">
        <v>59</v>
      </c>
      <c r="F14" s="12">
        <v>0</v>
      </c>
      <c r="G14" s="10"/>
      <c r="H14" s="4">
        <v>44197</v>
      </c>
      <c r="I14" s="13">
        <v>23</v>
      </c>
      <c r="J14" s="13">
        <v>23</v>
      </c>
      <c r="K14" s="13"/>
      <c r="L14" s="13"/>
      <c r="M14" s="83"/>
      <c r="N14" s="88">
        <v>13</v>
      </c>
      <c r="O14" s="14"/>
      <c r="P14" s="89"/>
      <c r="Q14" s="85">
        <v>13</v>
      </c>
      <c r="R14" s="29"/>
      <c r="S14" s="29"/>
      <c r="T14" s="29"/>
      <c r="U14" s="80"/>
    </row>
    <row r="15" spans="1:21" s="15" customFormat="1" ht="30" customHeight="1" x14ac:dyDescent="0.25">
      <c r="A15" s="7">
        <v>13</v>
      </c>
      <c r="B15" s="8" t="s">
        <v>111</v>
      </c>
      <c r="C15" s="9">
        <v>600801511</v>
      </c>
      <c r="D15" s="10">
        <v>57</v>
      </c>
      <c r="E15" s="11">
        <v>57</v>
      </c>
      <c r="F15" s="12">
        <v>0</v>
      </c>
      <c r="G15" s="10"/>
      <c r="H15" s="4">
        <v>40909</v>
      </c>
      <c r="I15" s="13"/>
      <c r="J15" s="13"/>
      <c r="K15" s="13">
        <v>34</v>
      </c>
      <c r="L15" s="13"/>
      <c r="M15" s="83"/>
      <c r="N15" s="88">
        <v>23</v>
      </c>
      <c r="O15" s="14"/>
      <c r="P15" s="89"/>
      <c r="Q15" s="85">
        <v>23</v>
      </c>
      <c r="R15" s="29"/>
      <c r="S15" s="29"/>
      <c r="T15" s="29"/>
      <c r="U15" s="80"/>
    </row>
    <row r="16" spans="1:21" s="15" customFormat="1" ht="30" customHeight="1" x14ac:dyDescent="0.25">
      <c r="A16" s="7">
        <v>14</v>
      </c>
      <c r="B16" s="8" t="s">
        <v>38</v>
      </c>
      <c r="C16" s="9">
        <v>656616563</v>
      </c>
      <c r="D16" s="10">
        <v>21</v>
      </c>
      <c r="E16" s="11">
        <v>29</v>
      </c>
      <c r="F16" s="12">
        <v>0</v>
      </c>
      <c r="G16" s="10"/>
      <c r="H16" s="4">
        <v>44197</v>
      </c>
      <c r="I16" s="13">
        <v>8</v>
      </c>
      <c r="J16" s="13">
        <v>8</v>
      </c>
      <c r="K16" s="13">
        <v>13</v>
      </c>
      <c r="L16" s="13"/>
      <c r="M16" s="83"/>
      <c r="N16" s="88"/>
      <c r="O16" s="14"/>
      <c r="P16" s="89"/>
      <c r="Q16" s="85"/>
      <c r="R16" s="29"/>
      <c r="S16" s="29"/>
      <c r="T16" s="29"/>
      <c r="U16" s="80"/>
    </row>
    <row r="17" spans="1:21" s="15" customFormat="1" ht="30" customHeight="1" x14ac:dyDescent="0.25">
      <c r="A17" s="7">
        <v>15</v>
      </c>
      <c r="B17" s="8" t="s">
        <v>39</v>
      </c>
      <c r="C17" s="9">
        <v>600240374</v>
      </c>
      <c r="D17" s="10">
        <v>45</v>
      </c>
      <c r="E17" s="11">
        <v>48</v>
      </c>
      <c r="F17" s="12">
        <v>0</v>
      </c>
      <c r="G17" s="10"/>
      <c r="H17" s="4">
        <v>44197</v>
      </c>
      <c r="I17" s="13"/>
      <c r="J17" s="13"/>
      <c r="K17" s="13"/>
      <c r="L17" s="13">
        <v>13</v>
      </c>
      <c r="M17" s="83"/>
      <c r="N17" s="88">
        <v>35</v>
      </c>
      <c r="O17" s="14"/>
      <c r="P17" s="89"/>
      <c r="Q17" s="86">
        <v>29</v>
      </c>
      <c r="R17" s="31">
        <v>6</v>
      </c>
      <c r="S17" s="31"/>
      <c r="T17" s="31"/>
      <c r="U17" s="81"/>
    </row>
    <row r="18" spans="1:21" s="15" customFormat="1" ht="30" customHeight="1" x14ac:dyDescent="0.25">
      <c r="A18" s="7">
        <v>16</v>
      </c>
      <c r="B18" s="8" t="s">
        <v>112</v>
      </c>
      <c r="C18" s="9">
        <v>614694041</v>
      </c>
      <c r="D18" s="10">
        <v>36</v>
      </c>
      <c r="E18" s="11">
        <v>36</v>
      </c>
      <c r="F18" s="12">
        <v>0</v>
      </c>
      <c r="G18" s="10"/>
      <c r="H18" s="4">
        <v>44197</v>
      </c>
      <c r="I18" s="13"/>
      <c r="J18" s="13"/>
      <c r="K18" s="13">
        <v>6</v>
      </c>
      <c r="L18" s="13">
        <v>12</v>
      </c>
      <c r="M18" s="83"/>
      <c r="N18" s="88">
        <v>18</v>
      </c>
      <c r="O18" s="14"/>
      <c r="P18" s="89"/>
      <c r="Q18" s="85">
        <v>18</v>
      </c>
      <c r="R18" s="29"/>
      <c r="S18" s="29"/>
      <c r="T18" s="29"/>
      <c r="U18" s="80"/>
    </row>
    <row r="19" spans="1:21" s="15" customFormat="1" ht="30" customHeight="1" x14ac:dyDescent="0.25">
      <c r="A19" s="7">
        <v>17</v>
      </c>
      <c r="B19" s="8" t="s">
        <v>113</v>
      </c>
      <c r="C19" s="9">
        <v>656471069</v>
      </c>
      <c r="D19" s="10">
        <v>11</v>
      </c>
      <c r="E19" s="11">
        <v>12</v>
      </c>
      <c r="F19" s="12">
        <v>0</v>
      </c>
      <c r="G19" s="10"/>
      <c r="H19" s="17" t="s">
        <v>114</v>
      </c>
      <c r="I19" s="13"/>
      <c r="J19" s="13"/>
      <c r="K19" s="13"/>
      <c r="L19" s="13"/>
      <c r="M19" s="83"/>
      <c r="N19" s="88">
        <v>12</v>
      </c>
      <c r="O19" s="14"/>
      <c r="P19" s="89"/>
      <c r="Q19" s="86">
        <v>9</v>
      </c>
      <c r="R19" s="31">
        <v>3</v>
      </c>
      <c r="S19" s="31"/>
      <c r="T19" s="31"/>
      <c r="U19" s="81"/>
    </row>
    <row r="20" spans="1:21" s="15" customFormat="1" ht="30" customHeight="1" x14ac:dyDescent="0.25">
      <c r="A20" s="7">
        <v>18</v>
      </c>
      <c r="B20" s="8" t="s">
        <v>115</v>
      </c>
      <c r="C20" s="9">
        <v>606859589</v>
      </c>
      <c r="D20" s="10">
        <v>9</v>
      </c>
      <c r="E20" s="11">
        <v>10</v>
      </c>
      <c r="F20" s="12">
        <v>0</v>
      </c>
      <c r="G20" s="10"/>
      <c r="H20" s="4">
        <v>44197</v>
      </c>
      <c r="I20" s="13"/>
      <c r="J20" s="13"/>
      <c r="K20" s="13"/>
      <c r="L20" s="13">
        <v>10</v>
      </c>
      <c r="M20" s="83"/>
      <c r="N20" s="88"/>
      <c r="O20" s="14"/>
      <c r="P20" s="89"/>
      <c r="Q20" s="85"/>
      <c r="R20" s="29"/>
      <c r="S20" s="29"/>
      <c r="T20" s="29"/>
      <c r="U20" s="80"/>
    </row>
    <row r="21" spans="1:21" s="15" customFormat="1" ht="30" customHeight="1" x14ac:dyDescent="0.25">
      <c r="A21" s="7">
        <v>19</v>
      </c>
      <c r="B21" s="8" t="s">
        <v>49</v>
      </c>
      <c r="C21" s="9">
        <v>656649488</v>
      </c>
      <c r="D21" s="10">
        <v>26</v>
      </c>
      <c r="E21" s="11">
        <v>26</v>
      </c>
      <c r="F21" s="12">
        <v>0</v>
      </c>
      <c r="G21" s="10"/>
      <c r="H21" s="4">
        <v>42370</v>
      </c>
      <c r="I21" s="13"/>
      <c r="J21" s="13"/>
      <c r="K21" s="13"/>
      <c r="L21" s="13">
        <v>26</v>
      </c>
      <c r="M21" s="83"/>
      <c r="N21" s="88"/>
      <c r="O21" s="14"/>
      <c r="P21" s="89"/>
      <c r="Q21" s="85"/>
      <c r="R21" s="29"/>
      <c r="S21" s="29"/>
      <c r="T21" s="29"/>
      <c r="U21" s="80"/>
    </row>
    <row r="22" spans="1:21" s="15" customFormat="1" ht="30" customHeight="1" x14ac:dyDescent="0.25">
      <c r="A22" s="7">
        <v>20</v>
      </c>
      <c r="B22" s="8" t="s">
        <v>116</v>
      </c>
      <c r="C22" s="9">
        <v>606857853</v>
      </c>
      <c r="D22" s="10">
        <v>33</v>
      </c>
      <c r="E22" s="11">
        <v>33</v>
      </c>
      <c r="F22" s="12">
        <v>0</v>
      </c>
      <c r="G22" s="10"/>
      <c r="H22" s="17" t="s">
        <v>114</v>
      </c>
      <c r="I22" s="13"/>
      <c r="J22" s="13"/>
      <c r="K22" s="13"/>
      <c r="L22" s="13"/>
      <c r="M22" s="83"/>
      <c r="N22" s="88">
        <v>33</v>
      </c>
      <c r="O22" s="14"/>
      <c r="P22" s="89"/>
      <c r="Q22" s="86">
        <v>33</v>
      </c>
      <c r="R22" s="31"/>
      <c r="S22" s="31"/>
      <c r="T22" s="31"/>
      <c r="U22" s="81"/>
    </row>
    <row r="23" spans="1:21" s="15" customFormat="1" ht="30" customHeight="1" x14ac:dyDescent="0.25">
      <c r="A23" s="7">
        <v>21</v>
      </c>
      <c r="B23" s="8" t="s">
        <v>112</v>
      </c>
      <c r="C23" s="9">
        <v>620435902</v>
      </c>
      <c r="D23" s="10">
        <v>9</v>
      </c>
      <c r="E23" s="11">
        <v>9</v>
      </c>
      <c r="F23" s="12">
        <v>0</v>
      </c>
      <c r="G23" s="10"/>
      <c r="H23" s="4">
        <v>44197</v>
      </c>
      <c r="I23" s="13"/>
      <c r="J23" s="13"/>
      <c r="K23" s="13"/>
      <c r="L23" s="13">
        <v>9</v>
      </c>
      <c r="M23" s="83"/>
      <c r="N23" s="88"/>
      <c r="O23" s="14"/>
      <c r="P23" s="89"/>
      <c r="Q23" s="85"/>
      <c r="R23" s="29"/>
      <c r="S23" s="29"/>
      <c r="T23" s="29"/>
      <c r="U23" s="80"/>
    </row>
    <row r="24" spans="1:21" s="15" customFormat="1" ht="30" customHeight="1" x14ac:dyDescent="0.25">
      <c r="A24" s="7">
        <v>22</v>
      </c>
      <c r="B24" s="8" t="s">
        <v>56</v>
      </c>
      <c r="C24" s="9">
        <v>603496205</v>
      </c>
      <c r="D24" s="10">
        <v>8</v>
      </c>
      <c r="E24" s="11">
        <v>8</v>
      </c>
      <c r="F24" s="12">
        <v>0</v>
      </c>
      <c r="G24" s="10"/>
      <c r="H24" s="4">
        <v>44197</v>
      </c>
      <c r="I24" s="13"/>
      <c r="J24" s="13"/>
      <c r="K24" s="13">
        <v>8</v>
      </c>
      <c r="L24" s="13"/>
      <c r="M24" s="83"/>
      <c r="N24" s="88"/>
      <c r="O24" s="14"/>
      <c r="P24" s="89"/>
      <c r="Q24" s="85"/>
      <c r="R24" s="29"/>
      <c r="S24" s="29"/>
      <c r="T24" s="29"/>
      <c r="U24" s="80"/>
    </row>
    <row r="25" spans="1:21" s="15" customFormat="1" ht="30" customHeight="1" x14ac:dyDescent="0.25">
      <c r="A25" s="7">
        <v>23</v>
      </c>
      <c r="B25" s="8" t="s">
        <v>117</v>
      </c>
      <c r="C25" s="9">
        <v>603495993</v>
      </c>
      <c r="D25" s="10">
        <v>1</v>
      </c>
      <c r="E25" s="11">
        <v>3</v>
      </c>
      <c r="F25" s="12">
        <v>1</v>
      </c>
      <c r="G25" s="10"/>
      <c r="H25" s="17" t="s">
        <v>114</v>
      </c>
      <c r="I25" s="13"/>
      <c r="J25" s="13"/>
      <c r="K25" s="13"/>
      <c r="L25" s="13"/>
      <c r="M25" s="83"/>
      <c r="N25" s="88">
        <v>3</v>
      </c>
      <c r="O25" s="14"/>
      <c r="P25" s="89"/>
      <c r="Q25" s="85">
        <v>3</v>
      </c>
      <c r="R25" s="29"/>
      <c r="S25" s="29"/>
      <c r="T25" s="29"/>
      <c r="U25" s="80"/>
    </row>
    <row r="26" spans="1:21" s="15" customFormat="1" ht="30" customHeight="1" x14ac:dyDescent="0.25">
      <c r="A26" s="7">
        <v>24</v>
      </c>
      <c r="B26" s="8" t="s">
        <v>58</v>
      </c>
      <c r="C26" s="9">
        <v>606857845</v>
      </c>
      <c r="D26" s="10">
        <v>9</v>
      </c>
      <c r="E26" s="11">
        <v>10</v>
      </c>
      <c r="F26" s="12">
        <v>1</v>
      </c>
      <c r="G26" s="10"/>
      <c r="H26" s="17" t="s">
        <v>114</v>
      </c>
      <c r="I26" s="13"/>
      <c r="J26" s="13"/>
      <c r="K26" s="13"/>
      <c r="L26" s="13"/>
      <c r="M26" s="83"/>
      <c r="N26" s="88">
        <v>10</v>
      </c>
      <c r="O26" s="14"/>
      <c r="P26" s="89"/>
      <c r="Q26" s="85">
        <v>10</v>
      </c>
      <c r="R26" s="29"/>
      <c r="S26" s="29"/>
      <c r="T26" s="29"/>
      <c r="U26" s="80"/>
    </row>
    <row r="27" spans="1:21" s="15" customFormat="1" ht="30" customHeight="1" x14ac:dyDescent="0.25">
      <c r="A27" s="7">
        <v>25</v>
      </c>
      <c r="B27" s="8" t="s">
        <v>118</v>
      </c>
      <c r="C27" s="9">
        <v>656616555</v>
      </c>
      <c r="D27" s="10">
        <v>2</v>
      </c>
      <c r="E27" s="11">
        <v>2</v>
      </c>
      <c r="F27" s="12">
        <v>0</v>
      </c>
      <c r="G27" s="10"/>
      <c r="H27" s="4">
        <v>42005</v>
      </c>
      <c r="I27" s="13"/>
      <c r="J27" s="13"/>
      <c r="K27" s="13">
        <v>2</v>
      </c>
      <c r="L27" s="13"/>
      <c r="M27" s="83"/>
      <c r="N27" s="88"/>
      <c r="O27" s="14"/>
      <c r="P27" s="89"/>
      <c r="Q27" s="85"/>
      <c r="R27" s="29"/>
      <c r="S27" s="29"/>
      <c r="T27" s="29"/>
      <c r="U27" s="80"/>
    </row>
    <row r="28" spans="1:21" s="15" customFormat="1" ht="30" customHeight="1" x14ac:dyDescent="0.25">
      <c r="A28" s="7">
        <v>26</v>
      </c>
      <c r="B28" s="8" t="s">
        <v>60</v>
      </c>
      <c r="C28" s="9">
        <v>656649402</v>
      </c>
      <c r="D28" s="10">
        <v>12</v>
      </c>
      <c r="E28" s="11">
        <v>12</v>
      </c>
      <c r="F28" s="12">
        <v>0</v>
      </c>
      <c r="G28" s="10"/>
      <c r="H28" s="17" t="s">
        <v>114</v>
      </c>
      <c r="I28" s="13"/>
      <c r="J28" s="13"/>
      <c r="K28" s="13"/>
      <c r="L28" s="13"/>
      <c r="M28" s="83"/>
      <c r="N28" s="88">
        <v>12</v>
      </c>
      <c r="O28" s="14"/>
      <c r="P28" s="89"/>
      <c r="Q28" s="85">
        <v>12</v>
      </c>
      <c r="R28" s="29"/>
      <c r="S28" s="29"/>
      <c r="T28" s="29"/>
      <c r="U28" s="80"/>
    </row>
    <row r="29" spans="1:21" s="15" customFormat="1" ht="30" customHeight="1" x14ac:dyDescent="0.25">
      <c r="A29" s="7">
        <v>27</v>
      </c>
      <c r="B29" s="8" t="s">
        <v>116</v>
      </c>
      <c r="C29" s="9">
        <v>616363867</v>
      </c>
      <c r="D29" s="10">
        <v>47</v>
      </c>
      <c r="E29" s="11">
        <v>47</v>
      </c>
      <c r="F29" s="12">
        <v>0</v>
      </c>
      <c r="G29" s="10"/>
      <c r="H29" s="4" t="s">
        <v>107</v>
      </c>
      <c r="I29" s="13"/>
      <c r="J29" s="13"/>
      <c r="K29" s="13">
        <v>24</v>
      </c>
      <c r="L29" s="13"/>
      <c r="M29" s="83">
        <v>13</v>
      </c>
      <c r="N29" s="88">
        <v>10</v>
      </c>
      <c r="O29" s="14"/>
      <c r="P29" s="89"/>
      <c r="Q29" s="86">
        <v>10</v>
      </c>
      <c r="R29" s="31"/>
      <c r="S29" s="31"/>
      <c r="T29" s="31"/>
      <c r="U29" s="81"/>
    </row>
    <row r="30" spans="1:21" s="15" customFormat="1" ht="30" customHeight="1" x14ac:dyDescent="0.25">
      <c r="A30" s="7">
        <v>28</v>
      </c>
      <c r="B30" s="8" t="s">
        <v>62</v>
      </c>
      <c r="C30" s="9">
        <v>616381458</v>
      </c>
      <c r="D30" s="10">
        <v>9</v>
      </c>
      <c r="E30" s="11">
        <v>9</v>
      </c>
      <c r="F30" s="12">
        <v>0</v>
      </c>
      <c r="G30" s="10"/>
      <c r="H30" s="17" t="s">
        <v>114</v>
      </c>
      <c r="I30" s="13"/>
      <c r="J30" s="13"/>
      <c r="K30" s="13"/>
      <c r="L30" s="13"/>
      <c r="M30" s="83"/>
      <c r="N30" s="88">
        <v>9</v>
      </c>
      <c r="O30" s="14"/>
      <c r="P30" s="89"/>
      <c r="Q30" s="85">
        <v>9</v>
      </c>
      <c r="R30" s="29"/>
      <c r="S30" s="29"/>
      <c r="T30" s="29"/>
      <c r="U30" s="80"/>
    </row>
    <row r="31" spans="1:21" s="15" customFormat="1" ht="30" customHeight="1" x14ac:dyDescent="0.25">
      <c r="A31" s="7">
        <v>29</v>
      </c>
      <c r="B31" s="8" t="s">
        <v>119</v>
      </c>
      <c r="C31" s="9">
        <v>657798711</v>
      </c>
      <c r="D31" s="10">
        <v>3</v>
      </c>
      <c r="E31" s="11">
        <v>4</v>
      </c>
      <c r="F31" s="12">
        <v>0</v>
      </c>
      <c r="G31" s="10"/>
      <c r="H31" s="4">
        <v>44197</v>
      </c>
      <c r="I31" s="13"/>
      <c r="J31" s="13"/>
      <c r="K31" s="13">
        <v>4</v>
      </c>
      <c r="L31" s="13"/>
      <c r="M31" s="83"/>
      <c r="N31" s="88"/>
      <c r="O31" s="14"/>
      <c r="P31" s="89"/>
      <c r="Q31" s="85"/>
      <c r="R31" s="29"/>
      <c r="S31" s="29"/>
      <c r="T31" s="29"/>
      <c r="U31" s="80"/>
    </row>
    <row r="32" spans="1:21" s="15" customFormat="1" ht="30" customHeight="1" x14ac:dyDescent="0.25">
      <c r="A32" s="7">
        <v>30</v>
      </c>
      <c r="B32" s="8" t="s">
        <v>120</v>
      </c>
      <c r="C32" s="9">
        <v>616490516</v>
      </c>
      <c r="D32" s="10">
        <v>12</v>
      </c>
      <c r="E32" s="11">
        <v>12</v>
      </c>
      <c r="F32" s="12">
        <v>0</v>
      </c>
      <c r="G32" s="10"/>
      <c r="H32" s="17" t="s">
        <v>114</v>
      </c>
      <c r="I32" s="13"/>
      <c r="J32" s="13"/>
      <c r="K32" s="13"/>
      <c r="L32" s="13"/>
      <c r="M32" s="83"/>
      <c r="N32" s="88">
        <v>12</v>
      </c>
      <c r="O32" s="14"/>
      <c r="P32" s="89"/>
      <c r="Q32" s="85">
        <v>12</v>
      </c>
      <c r="R32" s="29"/>
      <c r="S32" s="29"/>
      <c r="T32" s="29"/>
      <c r="U32" s="80"/>
    </row>
    <row r="33" spans="1:21" s="15" customFormat="1" ht="30" customHeight="1" x14ac:dyDescent="0.25">
      <c r="A33" s="7">
        <v>31</v>
      </c>
      <c r="B33" s="8" t="s">
        <v>67</v>
      </c>
      <c r="C33" s="9">
        <v>657791431</v>
      </c>
      <c r="D33" s="10">
        <v>8</v>
      </c>
      <c r="E33" s="11">
        <v>8</v>
      </c>
      <c r="F33" s="12">
        <v>0</v>
      </c>
      <c r="G33" s="10"/>
      <c r="H33" s="17" t="s">
        <v>114</v>
      </c>
      <c r="I33" s="13"/>
      <c r="J33" s="13"/>
      <c r="K33" s="13"/>
      <c r="L33" s="13"/>
      <c r="M33" s="83"/>
      <c r="N33" s="88">
        <v>8</v>
      </c>
      <c r="O33" s="14"/>
      <c r="P33" s="89"/>
      <c r="Q33" s="85">
        <v>8</v>
      </c>
      <c r="R33" s="29"/>
      <c r="S33" s="29"/>
      <c r="T33" s="29"/>
      <c r="U33" s="80"/>
    </row>
    <row r="34" spans="1:21" s="15" customFormat="1" ht="30" customHeight="1" x14ac:dyDescent="0.25">
      <c r="A34" s="7">
        <v>32</v>
      </c>
      <c r="B34" s="8" t="s">
        <v>121</v>
      </c>
      <c r="C34" s="9">
        <v>687275365</v>
      </c>
      <c r="D34" s="10">
        <v>47</v>
      </c>
      <c r="E34" s="11">
        <v>47</v>
      </c>
      <c r="F34" s="12">
        <v>0</v>
      </c>
      <c r="G34" s="10"/>
      <c r="H34" s="4">
        <v>40909</v>
      </c>
      <c r="I34" s="13"/>
      <c r="J34" s="13"/>
      <c r="K34" s="13">
        <v>37</v>
      </c>
      <c r="L34" s="13"/>
      <c r="M34" s="83"/>
      <c r="N34" s="88">
        <v>10</v>
      </c>
      <c r="O34" s="14"/>
      <c r="P34" s="89"/>
      <c r="Q34" s="85"/>
      <c r="R34" s="29">
        <v>10</v>
      </c>
      <c r="S34" s="29"/>
      <c r="T34" s="29"/>
      <c r="U34" s="80"/>
    </row>
    <row r="35" spans="1:21" s="15" customFormat="1" ht="30" customHeight="1" x14ac:dyDescent="0.25">
      <c r="A35" s="7">
        <v>33</v>
      </c>
      <c r="B35" s="8" t="s">
        <v>109</v>
      </c>
      <c r="C35" s="9" t="s">
        <v>122</v>
      </c>
      <c r="D35" s="11">
        <v>25</v>
      </c>
      <c r="E35" s="11">
        <v>28</v>
      </c>
      <c r="F35" s="12">
        <v>0</v>
      </c>
      <c r="G35" s="11"/>
      <c r="H35" s="4" t="s">
        <v>107</v>
      </c>
      <c r="I35" s="13"/>
      <c r="J35" s="13"/>
      <c r="K35" s="13"/>
      <c r="L35" s="13">
        <v>15</v>
      </c>
      <c r="M35" s="83"/>
      <c r="N35" s="88">
        <v>13</v>
      </c>
      <c r="O35" s="14"/>
      <c r="P35" s="89"/>
      <c r="Q35" s="85">
        <v>13</v>
      </c>
      <c r="R35" s="29"/>
      <c r="S35" s="29"/>
      <c r="T35" s="29"/>
      <c r="U35" s="80"/>
    </row>
    <row r="36" spans="1:21" s="15" customFormat="1" ht="30" customHeight="1" x14ac:dyDescent="0.25">
      <c r="A36" s="7">
        <v>34</v>
      </c>
      <c r="B36" s="8" t="s">
        <v>123</v>
      </c>
      <c r="C36" s="9" t="s">
        <v>122</v>
      </c>
      <c r="D36" s="10">
        <v>9</v>
      </c>
      <c r="E36" s="11">
        <v>9</v>
      </c>
      <c r="F36" s="12">
        <v>1</v>
      </c>
      <c r="G36" s="10"/>
      <c r="H36" s="17" t="s">
        <v>114</v>
      </c>
      <c r="I36" s="13"/>
      <c r="J36" s="13"/>
      <c r="K36" s="13"/>
      <c r="L36" s="13"/>
      <c r="M36" s="83"/>
      <c r="N36" s="88">
        <v>9</v>
      </c>
      <c r="O36" s="14"/>
      <c r="P36" s="89"/>
      <c r="Q36" s="85">
        <v>9</v>
      </c>
      <c r="R36" s="29"/>
      <c r="S36" s="29"/>
      <c r="T36" s="29"/>
      <c r="U36" s="80"/>
    </row>
    <row r="37" spans="1:21" s="15" customFormat="1" ht="30" customHeight="1" x14ac:dyDescent="0.25">
      <c r="A37" s="18">
        <v>35</v>
      </c>
      <c r="B37" s="19" t="s">
        <v>124</v>
      </c>
      <c r="C37" s="20"/>
      <c r="D37" s="21">
        <v>34</v>
      </c>
      <c r="E37" s="22">
        <v>34</v>
      </c>
      <c r="F37" s="23">
        <v>0</v>
      </c>
      <c r="G37" s="21"/>
      <c r="H37" s="24">
        <v>43831</v>
      </c>
      <c r="I37" s="25"/>
      <c r="J37" s="25"/>
      <c r="K37" s="25"/>
      <c r="L37" s="25">
        <v>34</v>
      </c>
      <c r="M37" s="84"/>
      <c r="N37" s="90"/>
      <c r="O37" s="14"/>
      <c r="P37" s="89"/>
      <c r="Q37" s="87"/>
      <c r="R37" s="30"/>
      <c r="S37" s="30"/>
      <c r="T37" s="30"/>
      <c r="U37" s="82"/>
    </row>
    <row r="38" spans="1:21" s="15" customFormat="1" ht="30" customHeight="1" x14ac:dyDescent="0.25">
      <c r="A38" s="7">
        <v>36</v>
      </c>
      <c r="B38" s="8" t="s">
        <v>125</v>
      </c>
      <c r="C38" s="9"/>
      <c r="D38" s="10">
        <v>6</v>
      </c>
      <c r="E38" s="11">
        <v>6</v>
      </c>
      <c r="F38" s="12">
        <v>0</v>
      </c>
      <c r="G38" s="10"/>
      <c r="H38" s="17" t="s">
        <v>114</v>
      </c>
      <c r="I38" s="13"/>
      <c r="J38" s="13"/>
      <c r="K38" s="13"/>
      <c r="L38" s="13"/>
      <c r="M38" s="83"/>
      <c r="N38" s="88"/>
      <c r="O38" s="14">
        <v>6</v>
      </c>
      <c r="P38" s="89"/>
      <c r="Q38" s="85"/>
      <c r="R38" s="29"/>
      <c r="S38" s="29"/>
      <c r="T38" s="29">
        <v>6</v>
      </c>
      <c r="U38" s="80"/>
    </row>
    <row r="39" spans="1:21" s="15" customFormat="1" ht="30" customHeight="1" x14ac:dyDescent="0.25">
      <c r="A39" s="92">
        <v>37</v>
      </c>
      <c r="B39" s="93" t="s">
        <v>126</v>
      </c>
      <c r="C39" s="94" t="s">
        <v>127</v>
      </c>
      <c r="D39" s="95">
        <v>6</v>
      </c>
      <c r="E39" s="96">
        <v>6</v>
      </c>
      <c r="F39" s="97">
        <v>0</v>
      </c>
      <c r="G39" s="95"/>
      <c r="H39" s="98" t="s">
        <v>128</v>
      </c>
      <c r="I39" s="99"/>
      <c r="J39" s="99"/>
      <c r="K39" s="99">
        <v>6</v>
      </c>
      <c r="L39" s="99"/>
      <c r="M39" s="100"/>
      <c r="N39" s="101"/>
      <c r="O39" s="102"/>
      <c r="P39" s="103"/>
      <c r="Q39" s="104"/>
      <c r="R39" s="105"/>
      <c r="S39" s="105"/>
      <c r="T39" s="105"/>
      <c r="U39" s="106"/>
    </row>
    <row r="40" spans="1:21" s="15" customFormat="1" ht="30" customHeight="1" thickBot="1" x14ac:dyDescent="0.3">
      <c r="A40" s="181" t="s">
        <v>129</v>
      </c>
      <c r="B40" s="181"/>
      <c r="C40" s="181"/>
      <c r="D40" s="127">
        <f>SUM(D3:D39)</f>
        <v>1371</v>
      </c>
      <c r="E40" s="127">
        <f>SUM(E3:E39)</f>
        <v>1622</v>
      </c>
      <c r="F40" s="128">
        <f>SUM(F3:F39)</f>
        <v>29</v>
      </c>
      <c r="G40" s="129">
        <f>SUM(G3:G39)</f>
        <v>5</v>
      </c>
      <c r="H40" s="130"/>
      <c r="I40" s="131">
        <f t="shared" ref="I40:L40" si="0">SUM(I3:I39)</f>
        <v>142</v>
      </c>
      <c r="J40" s="131">
        <f t="shared" si="0"/>
        <v>129</v>
      </c>
      <c r="K40" s="131">
        <f t="shared" si="0"/>
        <v>585</v>
      </c>
      <c r="L40" s="131">
        <f t="shared" si="0"/>
        <v>279</v>
      </c>
      <c r="M40" s="131">
        <f>SUM(M3:M39)</f>
        <v>31</v>
      </c>
      <c r="N40" s="128">
        <f>SUM(N3:N39)</f>
        <v>436</v>
      </c>
      <c r="O40" s="128">
        <f t="shared" ref="O40:P40" si="1">SUM(O3:O39)</f>
        <v>15</v>
      </c>
      <c r="P40" s="128">
        <f t="shared" si="1"/>
        <v>5</v>
      </c>
      <c r="Q40" s="127">
        <f>SUM(Q3:Q39)</f>
        <v>398</v>
      </c>
      <c r="R40" s="127">
        <f t="shared" ref="R40:U40" si="2">SUM(R3:R39)</f>
        <v>33</v>
      </c>
      <c r="S40" s="127">
        <f t="shared" si="2"/>
        <v>5</v>
      </c>
      <c r="T40" s="127">
        <f t="shared" si="2"/>
        <v>15</v>
      </c>
      <c r="U40" s="127">
        <f t="shared" si="2"/>
        <v>5</v>
      </c>
    </row>
    <row r="41" spans="1:21" s="15" customFormat="1" ht="33" customHeight="1" thickBot="1" x14ac:dyDescent="0.3">
      <c r="A41" s="26"/>
      <c r="H41" s="175" t="s">
        <v>130</v>
      </c>
      <c r="I41" s="176"/>
      <c r="J41" s="177"/>
      <c r="K41" s="182">
        <f>SUM(I40+J40+K40+L40+M40)</f>
        <v>1166</v>
      </c>
      <c r="L41" s="183"/>
      <c r="M41" s="184"/>
      <c r="N41" s="6"/>
      <c r="O41" s="6"/>
      <c r="P41" s="6"/>
      <c r="Q41" s="5"/>
      <c r="R41" s="5"/>
      <c r="S41" s="5"/>
      <c r="T41" s="5"/>
      <c r="U41" s="5"/>
    </row>
    <row r="42" spans="1:21" s="15" customFormat="1" ht="33" customHeight="1" thickBot="1" x14ac:dyDescent="0.3">
      <c r="A42" s="26"/>
      <c r="H42" s="175" t="s">
        <v>155</v>
      </c>
      <c r="I42" s="176"/>
      <c r="J42" s="177"/>
      <c r="K42" s="185">
        <f>SUM(N40+O40+P40)</f>
        <v>456</v>
      </c>
      <c r="L42" s="185"/>
      <c r="M42" s="186"/>
      <c r="N42" s="6"/>
      <c r="O42" s="6"/>
      <c r="P42" s="6"/>
      <c r="Q42" s="5"/>
      <c r="R42" s="5"/>
      <c r="S42" s="5"/>
      <c r="T42" s="5"/>
      <c r="U42" s="5"/>
    </row>
    <row r="43" spans="1:21" s="15" customFormat="1" ht="32.25" customHeight="1" thickBot="1" x14ac:dyDescent="0.3">
      <c r="H43" s="178" t="s">
        <v>154</v>
      </c>
      <c r="I43" s="179"/>
      <c r="J43" s="180"/>
      <c r="K43" s="172">
        <f>SUM(Q40:U40)</f>
        <v>456</v>
      </c>
      <c r="L43" s="173"/>
      <c r="M43" s="174"/>
    </row>
    <row r="44" spans="1:21" s="15" customFormat="1" ht="30" customHeight="1" thickBot="1" x14ac:dyDescent="0.3">
      <c r="I44" s="91"/>
      <c r="J44" s="91"/>
    </row>
    <row r="45" spans="1:21" ht="29.25" customHeight="1" thickBot="1" x14ac:dyDescent="0.3">
      <c r="H45" s="168" t="s">
        <v>152</v>
      </c>
      <c r="I45" s="169"/>
      <c r="J45" s="170"/>
      <c r="K45" s="170"/>
      <c r="L45" s="169"/>
      <c r="M45" s="169"/>
      <c r="N45" s="171"/>
    </row>
    <row r="46" spans="1:21" ht="47.25" customHeight="1" x14ac:dyDescent="0.25">
      <c r="H46" s="107" t="s">
        <v>99</v>
      </c>
      <c r="I46" s="108" t="s">
        <v>131</v>
      </c>
      <c r="J46" s="166" t="s">
        <v>156</v>
      </c>
      <c r="K46" s="167"/>
      <c r="L46" s="134"/>
      <c r="M46" s="134"/>
      <c r="N46" s="109" t="s">
        <v>79</v>
      </c>
    </row>
    <row r="47" spans="1:21" ht="38.25" x14ac:dyDescent="0.25">
      <c r="H47" s="77" t="s">
        <v>133</v>
      </c>
      <c r="I47" s="32">
        <f>+Q40</f>
        <v>398</v>
      </c>
      <c r="J47" s="163">
        <v>0</v>
      </c>
      <c r="K47" s="164"/>
      <c r="L47" s="136"/>
      <c r="M47" s="138"/>
      <c r="N47" s="112">
        <f>+I47*J47</f>
        <v>0</v>
      </c>
    </row>
    <row r="48" spans="1:21" ht="38.25" x14ac:dyDescent="0.25">
      <c r="H48" s="77" t="s">
        <v>139</v>
      </c>
      <c r="I48" s="32">
        <f>+R40</f>
        <v>33</v>
      </c>
      <c r="J48" s="163">
        <v>0</v>
      </c>
      <c r="K48" s="164"/>
      <c r="L48" s="136"/>
      <c r="M48" s="138"/>
      <c r="N48" s="112">
        <f t="shared" ref="N48:N51" si="3">+I48*J48</f>
        <v>0</v>
      </c>
    </row>
    <row r="49" spans="8:15" ht="38.25" x14ac:dyDescent="0.25">
      <c r="H49" s="77" t="s">
        <v>140</v>
      </c>
      <c r="I49" s="32">
        <f>+S40</f>
        <v>5</v>
      </c>
      <c r="J49" s="163">
        <v>0</v>
      </c>
      <c r="K49" s="164"/>
      <c r="L49" s="136"/>
      <c r="M49" s="138"/>
      <c r="N49" s="112">
        <f t="shared" si="3"/>
        <v>0</v>
      </c>
    </row>
    <row r="50" spans="8:15" ht="38.25" x14ac:dyDescent="0.25">
      <c r="H50" s="77" t="s">
        <v>141</v>
      </c>
      <c r="I50" s="32">
        <f>+T40</f>
        <v>15</v>
      </c>
      <c r="J50" s="163">
        <v>0</v>
      </c>
      <c r="K50" s="164"/>
      <c r="L50" s="136"/>
      <c r="M50" s="138"/>
      <c r="N50" s="112">
        <f t="shared" si="3"/>
        <v>0</v>
      </c>
    </row>
    <row r="51" spans="8:15" ht="39" thickBot="1" x14ac:dyDescent="0.3">
      <c r="H51" s="77" t="s">
        <v>142</v>
      </c>
      <c r="I51" s="111">
        <f>+U40</f>
        <v>5</v>
      </c>
      <c r="J51" s="163">
        <v>0</v>
      </c>
      <c r="K51" s="164"/>
      <c r="L51" s="135"/>
      <c r="M51" s="137"/>
      <c r="N51" s="112">
        <f t="shared" si="3"/>
        <v>0</v>
      </c>
    </row>
    <row r="52" spans="8:15" ht="30.75" customHeight="1" thickBot="1" x14ac:dyDescent="0.3">
      <c r="H52" s="110" t="s">
        <v>138</v>
      </c>
      <c r="I52" s="133">
        <f>SUM(I47:I51)</f>
        <v>456</v>
      </c>
      <c r="J52" s="78"/>
      <c r="K52" s="79"/>
      <c r="L52" s="78"/>
      <c r="M52" s="79"/>
      <c r="N52" s="132">
        <f>SUM(N47:N51)</f>
        <v>0</v>
      </c>
    </row>
    <row r="53" spans="8:15" x14ac:dyDescent="0.25">
      <c r="I53" s="2"/>
      <c r="K53" s="2"/>
      <c r="M53" s="2"/>
    </row>
    <row r="55" spans="8:15" x14ac:dyDescent="0.25">
      <c r="O55" s="2"/>
    </row>
    <row r="58" spans="8:15" x14ac:dyDescent="0.25">
      <c r="J58" s="2"/>
      <c r="L58" s="2"/>
    </row>
    <row r="59" spans="8:15" x14ac:dyDescent="0.25">
      <c r="J59" s="2"/>
      <c r="L59" s="2"/>
    </row>
  </sheetData>
  <mergeCells count="15">
    <mergeCell ref="J50:K50"/>
    <mergeCell ref="J51:K51"/>
    <mergeCell ref="B1:U1"/>
    <mergeCell ref="J46:K46"/>
    <mergeCell ref="J47:K47"/>
    <mergeCell ref="J48:K48"/>
    <mergeCell ref="J49:K49"/>
    <mergeCell ref="H45:N45"/>
    <mergeCell ref="K43:M43"/>
    <mergeCell ref="H41:J41"/>
    <mergeCell ref="H42:J42"/>
    <mergeCell ref="H43:J43"/>
    <mergeCell ref="A40:C40"/>
    <mergeCell ref="K41:M41"/>
    <mergeCell ref="K42:M4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8D0D6-3658-4681-AC30-E8B669B288E7}">
  <dimension ref="A4:D7"/>
  <sheetViews>
    <sheetView workbookViewId="0">
      <selection activeCell="C5" sqref="C5"/>
    </sheetView>
  </sheetViews>
  <sheetFormatPr defaultRowHeight="15" x14ac:dyDescent="0.25"/>
  <cols>
    <col min="1" max="1" width="62.5703125" customWidth="1"/>
    <col min="2" max="2" width="37.28515625" customWidth="1"/>
    <col min="3" max="3" width="17.140625" customWidth="1"/>
    <col min="4" max="4" width="43.7109375" customWidth="1"/>
  </cols>
  <sheetData>
    <row r="4" spans="1:4" ht="39" x14ac:dyDescent="0.25">
      <c r="A4" s="34"/>
      <c r="B4" s="34" t="s">
        <v>144</v>
      </c>
      <c r="C4" s="35" t="s">
        <v>145</v>
      </c>
      <c r="D4" s="36" t="s">
        <v>80</v>
      </c>
    </row>
    <row r="5" spans="1:4" ht="51" customHeight="1" x14ac:dyDescent="0.25">
      <c r="A5" s="27" t="s">
        <v>81</v>
      </c>
      <c r="B5" s="27" t="s">
        <v>143</v>
      </c>
      <c r="C5" s="1">
        <v>456</v>
      </c>
      <c r="D5" s="1"/>
    </row>
    <row r="6" spans="1:4" ht="45" x14ac:dyDescent="0.25">
      <c r="A6" s="27" t="s">
        <v>82</v>
      </c>
      <c r="B6" s="27" t="s">
        <v>151</v>
      </c>
      <c r="C6" s="1"/>
      <c r="D6" s="1"/>
    </row>
    <row r="7" spans="1:4" ht="29.25" customHeight="1" x14ac:dyDescent="0.25">
      <c r="A7" s="1"/>
      <c r="B7" s="37" t="s">
        <v>83</v>
      </c>
      <c r="C7" s="1"/>
      <c r="D7" s="38">
        <v>140650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quadri elettrici</vt:lpstr>
      <vt:lpstr>armature led</vt:lpstr>
      <vt:lpstr>riepilogo offerta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Piero Cedroni</dc:creator>
  <cp:lastModifiedBy>Piero Cedroni</cp:lastModifiedBy>
  <dcterms:created xsi:type="dcterms:W3CDTF">2021-09-28T15:57:39Z</dcterms:created>
  <dcterms:modified xsi:type="dcterms:W3CDTF">2021-09-30T14:04:16Z</dcterms:modified>
</cp:coreProperties>
</file>